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66925"/>
  <mc:AlternateContent xmlns:mc="http://schemas.openxmlformats.org/markup-compatibility/2006">
    <mc:Choice Requires="x15">
      <x15ac:absPath xmlns:x15ac="http://schemas.microsoft.com/office/spreadsheetml/2010/11/ac" url="K:\00 - System Planning\04 - DM\Work\30 Energy Use\LGA Reports\FY26\"/>
    </mc:Choice>
  </mc:AlternateContent>
  <xr:revisionPtr revIDLastSave="0" documentId="8_{7F5CE4FA-8BBF-4460-9CDB-3D2066B81192}" xr6:coauthVersionLast="47" xr6:coauthVersionMax="47" xr10:uidLastSave="{00000000-0000-0000-0000-000000000000}"/>
  <bookViews>
    <workbookView xWindow="28680" yWindow="-120" windowWidth="29040" windowHeight="15720" tabRatio="923" xr2:uid="{C60A34E2-DF65-4C9C-A361-29A669925435}"/>
  </bookViews>
  <sheets>
    <sheet name="Report 24-25" sheetId="1" r:id="rId1"/>
  </sheets>
  <definedNames>
    <definedName name="_xlnm.Print_Area" localSheetId="0">'Report 24-25'!$A$1:$R$62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3" i="1" l="1"/>
  <c r="P43" i="1"/>
  <c r="O43" i="1"/>
  <c r="N43" i="1"/>
  <c r="M43" i="1"/>
  <c r="L43" i="1"/>
  <c r="K43" i="1"/>
  <c r="J43" i="1"/>
  <c r="I43" i="1"/>
  <c r="H43" i="1"/>
  <c r="G43" i="1"/>
  <c r="F43" i="1"/>
  <c r="E43" i="1"/>
  <c r="D43" i="1"/>
</calcChain>
</file>

<file path=xl/sharedStrings.xml><?xml version="1.0" encoding="utf-8"?>
<sst xmlns="http://schemas.openxmlformats.org/spreadsheetml/2006/main" count="85" uniqueCount="79">
  <si>
    <t>Region</t>
  </si>
  <si>
    <t>Local Government Area</t>
  </si>
  <si>
    <t xml:space="preserve">Residential </t>
  </si>
  <si>
    <t xml:space="preserve">Solar </t>
  </si>
  <si>
    <t>Non-residential small-medium sites
(0-160 MWh pa)</t>
  </si>
  <si>
    <t>Non-residential large sites
(&gt;160 MWh pa)</t>
  </si>
  <si>
    <t>Unmetered supply (eg. street lighting)</t>
  </si>
  <si>
    <t>Daily average (kWh per customer per day)</t>
  </si>
  <si>
    <t>MWh</t>
  </si>
  <si>
    <t>Customer Numbers</t>
  </si>
  <si>
    <t>Number of solar customers</t>
  </si>
  <si>
    <t>Generation capacity (kWp)</t>
  </si>
  <si>
    <t>Energy exported to the grid (MWh)</t>
  </si>
  <si>
    <t>Number of Customers</t>
  </si>
  <si>
    <t>Total (MWh)</t>
  </si>
  <si>
    <t xml:space="preserve">General Supply </t>
  </si>
  <si>
    <t>Off Peak Hot Water</t>
  </si>
  <si>
    <t>Total</t>
  </si>
  <si>
    <t xml:space="preserve">Off Peak </t>
  </si>
  <si>
    <t xml:space="preserve">Total </t>
  </si>
  <si>
    <t>Res</t>
  </si>
  <si>
    <t>Non-Res</t>
  </si>
  <si>
    <t>Res
 (kWp)</t>
  </si>
  <si>
    <t>Non-Res (kWp)</t>
  </si>
  <si>
    <t>Sydney LGAs</t>
  </si>
  <si>
    <t>BURWOOD</t>
  </si>
  <si>
    <t>CANADA BAY</t>
  </si>
  <si>
    <t>HUNTERS HILL</t>
  </si>
  <si>
    <t>KU-RING-GAI</t>
  </si>
  <si>
    <t>LANE COVE</t>
  </si>
  <si>
    <t>MOSMAN</t>
  </si>
  <si>
    <t>NORTH SYDNEY</t>
  </si>
  <si>
    <t>RANDWICK</t>
  </si>
  <si>
    <t>RYDE</t>
  </si>
  <si>
    <t>STRATHFIELD</t>
  </si>
  <si>
    <t>SYDNEY</t>
  </si>
  <si>
    <t>WAVERLEY</t>
  </si>
  <si>
    <t>WILLOUGHBY</t>
  </si>
  <si>
    <t>WOOLLAHRA</t>
  </si>
  <si>
    <t>Sub-total (Low Voltage)</t>
  </si>
  <si>
    <t>Non-Res (High Voltage)</t>
  </si>
  <si>
    <t>Central Coast and Hunter LGAs</t>
  </si>
  <si>
    <t>CESSNOCK</t>
  </si>
  <si>
    <t>LAKE MACQUARIE</t>
  </si>
  <si>
    <t>MAITLAND</t>
  </si>
  <si>
    <t>MUSWELLBROOK</t>
  </si>
  <si>
    <t>NEWCASTLE</t>
  </si>
  <si>
    <t>PORT STEPHENS</t>
  </si>
  <si>
    <t>SINGLETON</t>
  </si>
  <si>
    <t>UPPER HUNTER</t>
  </si>
  <si>
    <t>Not assigned</t>
  </si>
  <si>
    <t>Electricity usage notes</t>
  </si>
  <si>
    <t>2. Electricity use data for all metered low voltage customers has been split into four categories:</t>
  </si>
  <si>
    <t>i) 'General Supply' refers to electricity used from the grid in residential properties excluding controlled load (off peak) hot water.</t>
  </si>
  <si>
    <t>ii) 'Off peak hot water' refers primarily to controlled load residential usage primarily from storage hot water systems.</t>
  </si>
  <si>
    <t>iii) 'Non-residential small-medium sites' refers to non-residential customers supplied at low voltage with annual usage from the grid typically less than 160 MWh per year as determined from network tariff assignment</t>
  </si>
  <si>
    <t>iv) 'Non-residential large sites' refer to non-residential customers supplied at low voltage with annual usage from the grid typically greater than 160 MWh per year as determned from network tariff assignment</t>
  </si>
  <si>
    <t>3. Unmetered supply consumption is for the street lighting for each local council, with other unmetered supplies allocated to "Not assigned" (eg. major road and other unmetered supplies)</t>
  </si>
  <si>
    <t>4. "Not assigned" customers are customers outside the 32 Local Government Areas listed</t>
  </si>
  <si>
    <t>5. "High voltage customers" are large non-residential customers connected at 11 kV or greater (eg. large industry, mining, transport infrastructure, utility infrastructure, some large universities and hospitals).</t>
  </si>
  <si>
    <t>Note: We have chosen not to release the information for high voltage customers by LGA due to confidentiality concerns</t>
  </si>
  <si>
    <t>6. Customer numbers are the average number of customers over the financial year.</t>
  </si>
  <si>
    <t xml:space="preserve">7. Solar energy generation is the total electricity exported to the grid from small solar power systems as recorded by electricity meters. The total includes electricity exported from both gross and net metered solar power systems. </t>
  </si>
  <si>
    <t>Note: this total does not include the solar power used directly within homes with a net metering arrangement.</t>
  </si>
  <si>
    <t>10. Data should be used with caution when comparing with ABS data or other external data sources.  Contact Ausgrid for assistance in interpreting data.</t>
  </si>
  <si>
    <r>
      <t xml:space="preserve">For further information please email: </t>
    </r>
    <r>
      <rPr>
        <b/>
        <sz val="11"/>
        <color theme="1"/>
        <rFont val="Arial"/>
        <family val="2"/>
      </rPr>
      <t>sharinginformation@ausgrid.com.au</t>
    </r>
  </si>
  <si>
    <t>SUTHERLAND SHIRE</t>
  </si>
  <si>
    <t xml:space="preserve">8. Number of solar customers and solar panel capacity are figures recorded as connected by Ausgrid as at 30 June 2025 and information is derived from customer connection applications for embedded generation systems. </t>
  </si>
  <si>
    <t>9. Year to year changes are strongly influenced by weather and other factors on business energy consumption.  Data has not been corrected for weather variations or other factors.</t>
  </si>
  <si>
    <t>1. Electricity use data is for the 2024-25 financial year is based on network bills for the customers in Ausgrid's network area.</t>
  </si>
  <si>
    <t>BAYSIDE</t>
  </si>
  <si>
    <t>CANTERBURY-BANKSTOWN</t>
  </si>
  <si>
    <t>CUMBERLAND</t>
  </si>
  <si>
    <t>GEORGES RIVER</t>
  </si>
  <si>
    <t>HORNSBY</t>
  </si>
  <si>
    <t>INNER WEST</t>
  </si>
  <si>
    <t>NORTHERN BEACHES</t>
  </si>
  <si>
    <t>PARRAMATTA</t>
  </si>
  <si>
    <t>CENTRAL COAST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</si>
</sst>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_(* \(#,##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1"/>
      <name val="Arial"/>
      <family val="2"/>
    </font>
    <font>
      <i/>
      <sz val="11"/>
      <color rgb="FFFF0000"/>
      <name val="Calibri"/>
      <family val="2"/>
      <scheme val="minor"/>
    </font>
    <font>
      <i/>
      <sz val="11"/>
      <color theme="1"/>
      <name val="Calibri"/>
      <family val="2"/>
      <scheme val="minor"/>
    </font>
    <font>
      <b/>
      <sz val="11"/>
      <color rgb="FFFF0000"/>
      <name val="Calibri"/>
      <family val="2"/>
      <scheme val="minor"/>
    </font>
    <font>
      <b/>
      <sz val="11"/>
      <name val="Arial"/>
      <family val="2"/>
    </font>
    <font>
      <sz val="11"/>
      <color rgb="FFFF0000"/>
      <name val="Arial"/>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92">
    <xf numFmtId="0" fontId="0" fillId="0" borderId="0" xfId="0"/>
    <xf numFmtId="0" fontId="3" fillId="0" borderId="6" xfId="0" applyFont="1" applyBorder="1" applyAlignment="1">
      <alignment horizontal="center" wrapText="1"/>
    </xf>
    <xf numFmtId="0" fontId="4" fillId="0" borderId="6" xfId="0" applyFont="1" applyBorder="1" applyAlignment="1">
      <alignment horizontal="center" vertical="top" wrapText="1"/>
    </xf>
    <xf numFmtId="0" fontId="4" fillId="0" borderId="8" xfId="0" applyFont="1" applyBorder="1"/>
    <xf numFmtId="164" fontId="4" fillId="0" borderId="1" xfId="0" applyNumberFormat="1" applyFont="1" applyBorder="1" applyAlignment="1">
      <alignment horizontal="center"/>
    </xf>
    <xf numFmtId="165" fontId="4" fillId="0" borderId="0" xfId="1" applyNumberFormat="1" applyFont="1" applyBorder="1"/>
    <xf numFmtId="165" fontId="4" fillId="0" borderId="9" xfId="1" applyNumberFormat="1" applyFont="1" applyBorder="1"/>
    <xf numFmtId="165" fontId="4" fillId="0" borderId="2" xfId="1" applyNumberFormat="1" applyFont="1" applyBorder="1"/>
    <xf numFmtId="165" fontId="5" fillId="0" borderId="2" xfId="1" applyNumberFormat="1" applyFont="1" applyBorder="1"/>
    <xf numFmtId="165" fontId="5" fillId="0" borderId="9" xfId="1" applyNumberFormat="1" applyFont="1" applyBorder="1"/>
    <xf numFmtId="3" fontId="0" fillId="0" borderId="0" xfId="0" applyNumberFormat="1"/>
    <xf numFmtId="164" fontId="4" fillId="0" borderId="7" xfId="0" applyNumberFormat="1" applyFont="1" applyBorder="1" applyAlignment="1">
      <alignment horizontal="center"/>
    </xf>
    <xf numFmtId="165" fontId="4" fillId="0" borderId="13" xfId="1" applyNumberFormat="1" applyFont="1" applyBorder="1"/>
    <xf numFmtId="165" fontId="4" fillId="0" borderId="8" xfId="1" applyNumberFormat="1" applyFont="1" applyBorder="1"/>
    <xf numFmtId="165" fontId="5" fillId="0" borderId="8" xfId="1" applyNumberFormat="1" applyFont="1" applyBorder="1"/>
    <xf numFmtId="165" fontId="5" fillId="0" borderId="13" xfId="1" applyNumberFormat="1" applyFont="1" applyBorder="1"/>
    <xf numFmtId="0" fontId="4" fillId="0" borderId="3" xfId="0" applyFont="1" applyBorder="1"/>
    <xf numFmtId="164" fontId="4" fillId="0" borderId="6" xfId="0" applyNumberFormat="1" applyFont="1" applyBorder="1" applyAlignment="1">
      <alignment horizontal="center"/>
    </xf>
    <xf numFmtId="165" fontId="4" fillId="0" borderId="4" xfId="1" applyNumberFormat="1" applyFont="1" applyBorder="1"/>
    <xf numFmtId="165" fontId="4" fillId="0" borderId="5" xfId="1" applyNumberFormat="1" applyFont="1" applyBorder="1"/>
    <xf numFmtId="165" fontId="4" fillId="0" borderId="3" xfId="1" applyNumberFormat="1" applyFont="1" applyBorder="1"/>
    <xf numFmtId="165" fontId="5" fillId="0" borderId="5" xfId="1" applyNumberFormat="1" applyFont="1" applyBorder="1"/>
    <xf numFmtId="0" fontId="4" fillId="0" borderId="4" xfId="0" applyFont="1" applyBorder="1"/>
    <xf numFmtId="165" fontId="5" fillId="0" borderId="3" xfId="1" applyNumberFormat="1" applyFont="1" applyBorder="1"/>
    <xf numFmtId="0" fontId="4" fillId="0" borderId="1" xfId="0" applyFont="1" applyBorder="1"/>
    <xf numFmtId="0" fontId="4" fillId="0" borderId="7" xfId="0" applyFont="1" applyBorder="1"/>
    <xf numFmtId="0" fontId="4" fillId="0" borderId="10" xfId="0" applyFont="1" applyBorder="1"/>
    <xf numFmtId="165" fontId="4" fillId="0" borderId="14" xfId="1" applyNumberFormat="1" applyFont="1" applyBorder="1"/>
    <xf numFmtId="0" fontId="6" fillId="0" borderId="0" xfId="0" applyFont="1"/>
    <xf numFmtId="3" fontId="6" fillId="0" borderId="0" xfId="0" applyNumberFormat="1" applyFont="1"/>
    <xf numFmtId="0" fontId="8" fillId="0" borderId="0" xfId="0" applyFont="1"/>
    <xf numFmtId="164" fontId="9" fillId="0" borderId="5" xfId="0" applyNumberFormat="1" applyFont="1" applyBorder="1" applyAlignment="1">
      <alignment horizontal="center"/>
    </xf>
    <xf numFmtId="165" fontId="9" fillId="0" borderId="4" xfId="0" applyNumberFormat="1" applyFont="1" applyBorder="1"/>
    <xf numFmtId="165" fontId="9" fillId="0" borderId="5" xfId="0" applyNumberFormat="1" applyFont="1" applyBorder="1"/>
    <xf numFmtId="165" fontId="9" fillId="0" borderId="3" xfId="0" applyNumberFormat="1" applyFont="1" applyBorder="1"/>
    <xf numFmtId="3" fontId="8" fillId="0" borderId="0" xfId="0" applyNumberFormat="1" applyFont="1"/>
    <xf numFmtId="0" fontId="3" fillId="0" borderId="0" xfId="0" applyFont="1"/>
    <xf numFmtId="0" fontId="4" fillId="0" borderId="0" xfId="0" applyFont="1"/>
    <xf numFmtId="0" fontId="4" fillId="0" borderId="0" xfId="0" applyFont="1" applyAlignment="1">
      <alignment horizontal="left" indent="1"/>
    </xf>
    <xf numFmtId="0" fontId="4" fillId="0" borderId="0" xfId="0" applyFont="1" applyAlignment="1">
      <alignment horizontal="left"/>
    </xf>
    <xf numFmtId="0" fontId="4" fillId="0" borderId="0" xfId="0" applyFont="1" applyAlignment="1">
      <alignment horizontal="left" indent="2"/>
    </xf>
    <xf numFmtId="0" fontId="0" fillId="0" borderId="8" xfId="0" applyBorder="1"/>
    <xf numFmtId="165" fontId="5" fillId="0" borderId="4" xfId="1" applyNumberFormat="1" applyFont="1" applyBorder="1"/>
    <xf numFmtId="165" fontId="5" fillId="0" borderId="14" xfId="1" applyNumberFormat="1" applyFont="1" applyBorder="1"/>
    <xf numFmtId="165" fontId="5" fillId="0" borderId="0" xfId="1" applyNumberFormat="1" applyFont="1" applyBorder="1"/>
    <xf numFmtId="0" fontId="2" fillId="0" borderId="1" xfId="0" applyFont="1" applyBorder="1" applyAlignment="1">
      <alignment vertical="center" wrapText="1"/>
    </xf>
    <xf numFmtId="0" fontId="2" fillId="0" borderId="7" xfId="0" applyFont="1" applyBorder="1" applyAlignment="1">
      <alignment vertical="center" wrapText="1"/>
    </xf>
    <xf numFmtId="0" fontId="0" fillId="0" borderId="10" xfId="0" applyBorder="1" applyAlignment="1">
      <alignment vertical="center" wrapText="1"/>
    </xf>
    <xf numFmtId="165" fontId="10" fillId="0" borderId="9" xfId="1" applyNumberFormat="1" applyFont="1" applyBorder="1"/>
    <xf numFmtId="165" fontId="10" fillId="0" borderId="5" xfId="1" applyNumberFormat="1" applyFont="1" applyBorder="1"/>
    <xf numFmtId="165" fontId="5" fillId="0" borderId="6" xfId="0" applyNumberFormat="1" applyFont="1" applyBorder="1"/>
    <xf numFmtId="164" fontId="5" fillId="0" borderId="7" xfId="0" applyNumberFormat="1" applyFont="1" applyBorder="1" applyAlignment="1">
      <alignment horizontal="center"/>
    </xf>
    <xf numFmtId="165" fontId="5" fillId="0" borderId="11" xfId="1" applyNumberFormat="1" applyFont="1" applyFill="1" applyBorder="1"/>
    <xf numFmtId="165" fontId="5" fillId="0" borderId="15" xfId="1" applyNumberFormat="1" applyFont="1" applyFill="1" applyBorder="1"/>
    <xf numFmtId="165" fontId="5" fillId="0" borderId="12" xfId="1" applyNumberFormat="1" applyFont="1" applyFill="1" applyBorder="1"/>
    <xf numFmtId="165" fontId="5" fillId="0" borderId="0" xfId="1" applyNumberFormat="1" applyFont="1" applyFill="1" applyBorder="1"/>
    <xf numFmtId="165" fontId="5" fillId="0" borderId="8" xfId="1" applyNumberFormat="1" applyFont="1" applyFill="1" applyBorder="1"/>
    <xf numFmtId="165" fontId="5" fillId="0" borderId="13" xfId="1" applyNumberFormat="1" applyFont="1" applyFill="1" applyBorder="1"/>
    <xf numFmtId="165" fontId="5" fillId="0" borderId="3" xfId="1" applyNumberFormat="1" applyFont="1" applyFill="1" applyBorder="1"/>
    <xf numFmtId="165" fontId="5" fillId="0" borderId="5" xfId="1" applyNumberFormat="1" applyFont="1" applyFill="1" applyBorder="1"/>
    <xf numFmtId="165" fontId="9" fillId="0" borderId="11" xfId="0" applyNumberFormat="1" applyFont="1" applyBorder="1"/>
    <xf numFmtId="165" fontId="9" fillId="0" borderId="15" xfId="0" applyNumberFormat="1" applyFont="1" applyBorder="1"/>
    <xf numFmtId="165" fontId="9" fillId="0" borderId="12" xfId="0" applyNumberFormat="1" applyFont="1" applyBorder="1"/>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3" xfId="0" applyFont="1" applyBorder="1" applyAlignment="1">
      <alignment horizontal="center" wrapText="1"/>
    </xf>
    <xf numFmtId="0" fontId="3" fillId="0" borderId="5" xfId="0" applyFont="1" applyBorder="1" applyAlignment="1">
      <alignment horizont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0" fillId="0" borderId="11" xfId="0" applyBorder="1" applyAlignment="1">
      <alignment horizontal="center" vertical="center" wrapText="1"/>
    </xf>
    <xf numFmtId="0" fontId="7" fillId="0" borderId="3" xfId="0" applyFont="1" applyBorder="1"/>
    <xf numFmtId="0" fontId="0" fillId="0" borderId="5" xfId="0" applyBorder="1"/>
    <xf numFmtId="0" fontId="2" fillId="0" borderId="3" xfId="0" applyFont="1" applyBorder="1"/>
    <xf numFmtId="0" fontId="2" fillId="0" borderId="5" xfId="0" applyFont="1" applyBorder="1"/>
    <xf numFmtId="0" fontId="4" fillId="0" borderId="3" xfId="0" applyFont="1" applyBorder="1" applyAlignment="1">
      <alignment horizontal="center" wrapText="1"/>
    </xf>
    <xf numFmtId="0" fontId="4" fillId="0" borderId="5" xfId="0" applyFont="1" applyBorder="1" applyAlignment="1">
      <alignment horizontal="center" wrapText="1"/>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cellXfs>
  <cellStyles count="2">
    <cellStyle name="Comma 4" xfId="1" xr:uid="{B15EF233-0841-4044-A64C-40A5C3A99177}"/>
    <cellStyle name="Normal" xfId="0" builtinId="0"/>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35442</xdr:rowOff>
    </xdr:from>
    <xdr:to>
      <xdr:col>17</xdr:col>
      <xdr:colOff>1261533</xdr:colOff>
      <xdr:row>1</xdr:row>
      <xdr:rowOff>152400</xdr:rowOff>
    </xdr:to>
    <xdr:sp macro="" textlink="">
      <xdr:nvSpPr>
        <xdr:cNvPr id="2" name="AutoShape 1">
          <a:extLst>
            <a:ext uri="{FF2B5EF4-FFF2-40B4-BE49-F238E27FC236}">
              <a16:creationId xmlns:a16="http://schemas.microsoft.com/office/drawing/2014/main" id="{A888C042-227A-4A3A-9536-569E4ECC81FB}"/>
            </a:ext>
          </a:extLst>
        </xdr:cNvPr>
        <xdr:cNvSpPr>
          <a:spLocks noChangeArrowheads="1"/>
        </xdr:cNvSpPr>
      </xdr:nvSpPr>
      <xdr:spPr bwMode="auto">
        <a:xfrm>
          <a:off x="1841500" y="35442"/>
          <a:ext cx="17904883" cy="301108"/>
        </a:xfrm>
        <a:prstGeom prst="roundRect">
          <a:avLst>
            <a:gd name="adj" fmla="val 25551"/>
          </a:avLst>
        </a:prstGeom>
        <a:solidFill>
          <a:srgbClr val="004C84"/>
        </a:solidFill>
        <a:ln w="3175">
          <a:noFill/>
          <a:round/>
          <a:headEnd/>
          <a:tailEnd/>
        </a:ln>
        <a:effectLst/>
      </xdr:spPr>
      <xdr:txBody>
        <a:bodyPr vertOverflow="clip" wrap="square" lIns="273600" tIns="55440" rIns="55440" bIns="19440" anchor="t" upright="1"/>
        <a:lstStyle/>
        <a:p>
          <a:pPr algn="ctr" rtl="0">
            <a:defRPr sz="1000"/>
          </a:pPr>
          <a:r>
            <a:rPr lang="en-AU" sz="1400" b="1" i="0" u="none" strike="noStrike" baseline="0">
              <a:solidFill>
                <a:srgbClr val="FFFFFF"/>
              </a:solidFill>
              <a:latin typeface="Arial"/>
              <a:cs typeface="Arial"/>
            </a:rPr>
            <a:t>Ausgrid  2024-2025 Local Council Community Electricity Report </a:t>
          </a:r>
        </a:p>
        <a:p>
          <a:pPr algn="l" rtl="0">
            <a:defRPr sz="1000"/>
          </a:pPr>
          <a:endParaRPr lang="en-AU" sz="1100" b="1" i="0" u="none" strike="noStrike" baseline="0">
            <a:solidFill>
              <a:srgbClr val="000000"/>
            </a:solidFill>
            <a:latin typeface="Times New Roman"/>
            <a:cs typeface="Times New Roman"/>
          </a:endParaRPr>
        </a:p>
        <a:p>
          <a:pPr algn="l" rtl="0">
            <a:defRPr sz="1000"/>
          </a:pPr>
          <a:endParaRPr lang="en-AU" sz="1100" b="1"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C887E-D657-41BB-B8E3-9DC194ECED66}">
  <sheetPr>
    <pageSetUpPr fitToPage="1"/>
  </sheetPr>
  <dimension ref="A1:BQ76"/>
  <sheetViews>
    <sheetView tabSelected="1" zoomScale="80" zoomScaleNormal="80" workbookViewId="0">
      <pane xSplit="2" ySplit="5" topLeftCell="C6" activePane="bottomRight" state="frozen"/>
      <selection pane="topRight" activeCell="C1" sqref="C1"/>
      <selection pane="bottomLeft" activeCell="A6" sqref="A6"/>
      <selection pane="bottomRight" activeCell="W19" sqref="W19"/>
    </sheetView>
  </sheetViews>
  <sheetFormatPr defaultRowHeight="15" x14ac:dyDescent="0.25"/>
  <cols>
    <col min="1" max="1" width="14.140625" customWidth="1"/>
    <col min="2" max="2" width="31" customWidth="1"/>
    <col min="3" max="3" width="18.140625" customWidth="1"/>
    <col min="4" max="4" width="12.85546875" customWidth="1"/>
    <col min="5" max="5" width="12.85546875" bestFit="1" customWidth="1"/>
    <col min="6" max="6" width="13.85546875" customWidth="1"/>
    <col min="7" max="7" width="11.85546875" customWidth="1"/>
    <col min="8" max="8" width="12.42578125" bestFit="1" customWidth="1"/>
    <col min="9" max="9" width="11.5703125" style="41" customWidth="1"/>
    <col min="10" max="10" width="11.5703125" customWidth="1"/>
    <col min="11" max="11" width="12.42578125" bestFit="1" customWidth="1"/>
    <col min="12" max="12" width="11.5703125" customWidth="1"/>
    <col min="13" max="13" width="14.85546875" customWidth="1"/>
    <col min="14" max="14" width="12.85546875" customWidth="1"/>
    <col min="15" max="15" width="12.5703125" customWidth="1"/>
    <col min="16" max="16" width="13.7109375" bestFit="1" customWidth="1"/>
    <col min="17" max="17" width="12.85546875" customWidth="1"/>
    <col min="18" max="18" width="18.140625" customWidth="1"/>
    <col min="19" max="19" width="2.85546875" customWidth="1"/>
    <col min="20" max="20" width="11.5703125" bestFit="1" customWidth="1"/>
    <col min="21" max="21" width="12.140625" bestFit="1" customWidth="1"/>
    <col min="22" max="22" width="6.5703125" customWidth="1"/>
    <col min="23" max="23" width="26.5703125" bestFit="1" customWidth="1"/>
    <col min="24" max="24" width="9.28515625" bestFit="1" customWidth="1"/>
    <col min="25" max="25" width="9.28515625" customWidth="1"/>
    <col min="26" max="26" width="7.140625" bestFit="1" customWidth="1"/>
    <col min="30" max="30" width="26.5703125" bestFit="1" customWidth="1"/>
    <col min="31" max="31" width="8.140625" bestFit="1" customWidth="1"/>
    <col min="32" max="32" width="8.140625" customWidth="1"/>
    <col min="33" max="33" width="7.140625" bestFit="1" customWidth="1"/>
  </cols>
  <sheetData>
    <row r="1" spans="1:69" x14ac:dyDescent="0.25">
      <c r="I1"/>
    </row>
    <row r="2" spans="1:69" x14ac:dyDescent="0.25">
      <c r="I2"/>
    </row>
    <row r="3" spans="1:69" ht="46.35" customHeight="1" x14ac:dyDescent="0.25">
      <c r="A3" s="80" t="s">
        <v>0</v>
      </c>
      <c r="B3" s="83" t="s">
        <v>1</v>
      </c>
      <c r="C3" s="86" t="s">
        <v>2</v>
      </c>
      <c r="D3" s="87"/>
      <c r="E3" s="87"/>
      <c r="F3" s="87"/>
      <c r="G3" s="87"/>
      <c r="H3" s="88"/>
      <c r="I3" s="86" t="s">
        <v>3</v>
      </c>
      <c r="J3" s="87"/>
      <c r="K3" s="87"/>
      <c r="L3" s="87"/>
      <c r="M3" s="88"/>
      <c r="N3" s="69" t="s">
        <v>4</v>
      </c>
      <c r="O3" s="70"/>
      <c r="P3" s="69" t="s">
        <v>5</v>
      </c>
      <c r="Q3" s="70"/>
      <c r="R3" s="1" t="s">
        <v>6</v>
      </c>
    </row>
    <row r="4" spans="1:69" ht="32.450000000000003" customHeight="1" x14ac:dyDescent="0.25">
      <c r="A4" s="81"/>
      <c r="B4" s="84"/>
      <c r="C4" s="89" t="s">
        <v>7</v>
      </c>
      <c r="D4" s="91" t="s">
        <v>8</v>
      </c>
      <c r="E4" s="91"/>
      <c r="F4" s="91"/>
      <c r="G4" s="91" t="s">
        <v>9</v>
      </c>
      <c r="H4" s="91"/>
      <c r="I4" s="78" t="s">
        <v>10</v>
      </c>
      <c r="J4" s="79"/>
      <c r="K4" s="78" t="s">
        <v>11</v>
      </c>
      <c r="L4" s="79"/>
      <c r="M4" s="67" t="s">
        <v>12</v>
      </c>
      <c r="N4" s="65" t="s">
        <v>8</v>
      </c>
      <c r="O4" s="67" t="s">
        <v>13</v>
      </c>
      <c r="P4" s="65" t="s">
        <v>8</v>
      </c>
      <c r="Q4" s="67" t="s">
        <v>13</v>
      </c>
      <c r="R4" s="63" t="s">
        <v>14</v>
      </c>
    </row>
    <row r="5" spans="1:69" ht="28.5" x14ac:dyDescent="0.25">
      <c r="A5" s="82"/>
      <c r="B5" s="85"/>
      <c r="C5" s="90"/>
      <c r="D5" s="2" t="s">
        <v>15</v>
      </c>
      <c r="E5" s="2" t="s">
        <v>16</v>
      </c>
      <c r="F5" s="2" t="s">
        <v>17</v>
      </c>
      <c r="G5" s="2" t="s">
        <v>18</v>
      </c>
      <c r="H5" s="2" t="s">
        <v>19</v>
      </c>
      <c r="I5" s="2" t="s">
        <v>20</v>
      </c>
      <c r="J5" s="2" t="s">
        <v>21</v>
      </c>
      <c r="K5" s="2" t="s">
        <v>22</v>
      </c>
      <c r="L5" s="2" t="s">
        <v>23</v>
      </c>
      <c r="M5" s="68"/>
      <c r="N5" s="66"/>
      <c r="O5" s="68"/>
      <c r="P5" s="66"/>
      <c r="Q5" s="68"/>
      <c r="R5" s="64"/>
    </row>
    <row r="6" spans="1:69" x14ac:dyDescent="0.25">
      <c r="A6" s="45" t="s">
        <v>24</v>
      </c>
      <c r="B6" s="3" t="s">
        <v>70</v>
      </c>
      <c r="C6" s="4">
        <v>12.036240136029297</v>
      </c>
      <c r="D6" s="5">
        <v>279215.91145999997</v>
      </c>
      <c r="E6" s="5">
        <v>23890.437000000002</v>
      </c>
      <c r="F6" s="6">
        <v>303106.34845999995</v>
      </c>
      <c r="G6" s="5">
        <v>14126</v>
      </c>
      <c r="H6" s="5">
        <v>68994</v>
      </c>
      <c r="I6" s="14">
        <v>6216</v>
      </c>
      <c r="J6" s="44">
        <v>376</v>
      </c>
      <c r="K6" s="14">
        <v>38460.704999999703</v>
      </c>
      <c r="L6" s="44">
        <v>12148.164999999901</v>
      </c>
      <c r="M6" s="14">
        <v>32769.466102499988</v>
      </c>
      <c r="N6" s="7">
        <v>139323.73944100001</v>
      </c>
      <c r="O6" s="6">
        <v>6624</v>
      </c>
      <c r="P6" s="8">
        <v>243263.20499999999</v>
      </c>
      <c r="Q6" s="9">
        <v>389</v>
      </c>
      <c r="R6" s="9">
        <v>3500.32879</v>
      </c>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row>
    <row r="7" spans="1:69" x14ac:dyDescent="0.25">
      <c r="A7" s="46"/>
      <c r="B7" s="3" t="s">
        <v>25</v>
      </c>
      <c r="C7" s="11">
        <v>11.903857197724822</v>
      </c>
      <c r="D7" s="5">
        <v>62257.012000000002</v>
      </c>
      <c r="E7" s="5">
        <v>2829.7080000000001</v>
      </c>
      <c r="F7" s="12">
        <v>65086.720000000001</v>
      </c>
      <c r="G7" s="5">
        <v>1949</v>
      </c>
      <c r="H7" s="5">
        <v>14980</v>
      </c>
      <c r="I7" s="14">
        <v>1369</v>
      </c>
      <c r="J7" s="44">
        <v>67</v>
      </c>
      <c r="K7" s="14">
        <v>8458.6450000000095</v>
      </c>
      <c r="L7" s="44">
        <v>1528.0649999999901</v>
      </c>
      <c r="M7" s="14">
        <v>6599.3185247499905</v>
      </c>
      <c r="N7" s="13">
        <v>39400.174899999998</v>
      </c>
      <c r="O7" s="12">
        <v>1634</v>
      </c>
      <c r="P7" s="14">
        <v>82353.239000000001</v>
      </c>
      <c r="Q7" s="15">
        <v>104</v>
      </c>
      <c r="R7" s="15">
        <v>563.71756999999991</v>
      </c>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row>
    <row r="8" spans="1:69" x14ac:dyDescent="0.25">
      <c r="A8" s="46"/>
      <c r="B8" s="3" t="s">
        <v>26</v>
      </c>
      <c r="C8" s="11">
        <v>12.744431038636462</v>
      </c>
      <c r="D8" s="5">
        <v>176118.07968999998</v>
      </c>
      <c r="E8" s="5">
        <v>6387.3980000000001</v>
      </c>
      <c r="F8" s="12">
        <v>182505.47768999997</v>
      </c>
      <c r="G8" s="5">
        <v>4442</v>
      </c>
      <c r="H8" s="5">
        <v>39234</v>
      </c>
      <c r="I8" s="14">
        <v>3590</v>
      </c>
      <c r="J8" s="44">
        <v>147</v>
      </c>
      <c r="K8" s="14">
        <v>23960.688999999798</v>
      </c>
      <c r="L8" s="44">
        <v>5658.3399999999901</v>
      </c>
      <c r="M8" s="14">
        <v>18127.912765097382</v>
      </c>
      <c r="N8" s="13">
        <v>68567.453366999995</v>
      </c>
      <c r="O8" s="12">
        <v>2957</v>
      </c>
      <c r="P8" s="14">
        <v>106079.664</v>
      </c>
      <c r="Q8" s="15">
        <v>184</v>
      </c>
      <c r="R8" s="15">
        <v>1044.66734</v>
      </c>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row>
    <row r="9" spans="1:69" x14ac:dyDescent="0.25">
      <c r="A9" s="46"/>
      <c r="B9" s="3" t="s">
        <v>71</v>
      </c>
      <c r="C9" s="11">
        <v>14.247712495857796</v>
      </c>
      <c r="D9" s="5">
        <v>649490.59875999996</v>
      </c>
      <c r="E9" s="5">
        <v>61655.76</v>
      </c>
      <c r="F9" s="12">
        <v>711146.35875999997</v>
      </c>
      <c r="G9" s="5">
        <v>33383</v>
      </c>
      <c r="H9" s="5">
        <v>136748</v>
      </c>
      <c r="I9" s="14">
        <v>19984</v>
      </c>
      <c r="J9" s="44">
        <v>1080</v>
      </c>
      <c r="K9" s="14">
        <v>121897.245000002</v>
      </c>
      <c r="L9" s="44">
        <v>41356.419999999896</v>
      </c>
      <c r="M9" s="14">
        <v>106000.19192315011</v>
      </c>
      <c r="N9" s="13">
        <v>243366.66555600002</v>
      </c>
      <c r="O9" s="12">
        <v>12341</v>
      </c>
      <c r="P9" s="14">
        <v>488465.46899999998</v>
      </c>
      <c r="Q9" s="15">
        <v>634</v>
      </c>
      <c r="R9" s="15">
        <v>5553.2929100000001</v>
      </c>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row>
    <row r="10" spans="1:69" x14ac:dyDescent="0.25">
      <c r="A10" s="46"/>
      <c r="B10" s="3" t="s">
        <v>72</v>
      </c>
      <c r="C10" s="11">
        <v>12.25510055272353</v>
      </c>
      <c r="D10" s="5">
        <v>99999.709310000006</v>
      </c>
      <c r="E10" s="5">
        <v>6692.951</v>
      </c>
      <c r="F10" s="12">
        <v>106692.66031000001</v>
      </c>
      <c r="G10" s="5">
        <v>3678</v>
      </c>
      <c r="H10" s="5">
        <v>23852</v>
      </c>
      <c r="I10" s="14">
        <v>3237</v>
      </c>
      <c r="J10" s="44">
        <v>240</v>
      </c>
      <c r="K10" s="14">
        <v>18426.499999999902</v>
      </c>
      <c r="L10" s="44">
        <v>12034.279999999901</v>
      </c>
      <c r="M10" s="14">
        <v>18500.58445891715</v>
      </c>
      <c r="N10" s="13">
        <v>74986.897616999995</v>
      </c>
      <c r="O10" s="12">
        <v>2772</v>
      </c>
      <c r="P10" s="14">
        <v>129471.217</v>
      </c>
      <c r="Q10" s="15">
        <v>199</v>
      </c>
      <c r="R10" s="15">
        <v>1682.5551699999999</v>
      </c>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row>
    <row r="11" spans="1:69" x14ac:dyDescent="0.25">
      <c r="A11" s="46"/>
      <c r="B11" s="3" t="s">
        <v>73</v>
      </c>
      <c r="C11" s="11">
        <v>13.626450767539538</v>
      </c>
      <c r="D11" s="5">
        <v>264307.41934000002</v>
      </c>
      <c r="E11" s="5">
        <v>32938.07</v>
      </c>
      <c r="F11" s="12">
        <v>297245.48934000003</v>
      </c>
      <c r="G11" s="5">
        <v>17757</v>
      </c>
      <c r="H11" s="5">
        <v>59764</v>
      </c>
      <c r="I11" s="14">
        <v>8317</v>
      </c>
      <c r="J11" s="44">
        <v>308</v>
      </c>
      <c r="K11" s="14">
        <v>53526.522999999201</v>
      </c>
      <c r="L11" s="44">
        <v>8653.5550000000003</v>
      </c>
      <c r="M11" s="14">
        <v>42830.07221024124</v>
      </c>
      <c r="N11" s="13">
        <v>90072.668999999994</v>
      </c>
      <c r="O11" s="12">
        <v>5802</v>
      </c>
      <c r="P11" s="14">
        <v>163035.93700000001</v>
      </c>
      <c r="Q11" s="15">
        <v>236</v>
      </c>
      <c r="R11" s="15">
        <v>2185.8046199999999</v>
      </c>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row>
    <row r="12" spans="1:69" x14ac:dyDescent="0.25">
      <c r="A12" s="46"/>
      <c r="B12" s="3" t="s">
        <v>74</v>
      </c>
      <c r="C12" s="11">
        <v>16.707201309662118</v>
      </c>
      <c r="D12" s="5">
        <v>285684.88299999997</v>
      </c>
      <c r="E12" s="5">
        <v>42626.158000000003</v>
      </c>
      <c r="F12" s="12">
        <v>328311.04099999997</v>
      </c>
      <c r="G12" s="5">
        <v>19890</v>
      </c>
      <c r="H12" s="5">
        <v>53838</v>
      </c>
      <c r="I12" s="14">
        <v>12594</v>
      </c>
      <c r="J12" s="44">
        <v>292</v>
      </c>
      <c r="K12" s="14">
        <v>85450.165000001201</v>
      </c>
      <c r="L12" s="44">
        <v>9490.0749999999898</v>
      </c>
      <c r="M12" s="14">
        <v>59646.64203309</v>
      </c>
      <c r="N12" s="13">
        <v>78494.86340799999</v>
      </c>
      <c r="O12" s="12">
        <v>4365</v>
      </c>
      <c r="P12" s="14">
        <v>136919.448</v>
      </c>
      <c r="Q12" s="15">
        <v>215</v>
      </c>
      <c r="R12" s="15">
        <v>1982.8947599999999</v>
      </c>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row>
    <row r="13" spans="1:69" x14ac:dyDescent="0.25">
      <c r="A13" s="46"/>
      <c r="B13" s="3" t="s">
        <v>27</v>
      </c>
      <c r="C13" s="11">
        <v>20.620748294357639</v>
      </c>
      <c r="D13" s="5">
        <v>40072.095999999998</v>
      </c>
      <c r="E13" s="5">
        <v>2332.6170000000002</v>
      </c>
      <c r="F13" s="12">
        <v>42404.712999999996</v>
      </c>
      <c r="G13" s="5">
        <v>1229</v>
      </c>
      <c r="H13" s="5">
        <v>5634</v>
      </c>
      <c r="I13" s="14">
        <v>797</v>
      </c>
      <c r="J13" s="44">
        <v>18</v>
      </c>
      <c r="K13" s="14">
        <v>5735.59</v>
      </c>
      <c r="L13" s="44">
        <v>364.87</v>
      </c>
      <c r="M13" s="14">
        <v>3221.5706409499899</v>
      </c>
      <c r="N13" s="13">
        <v>8105.4359350000004</v>
      </c>
      <c r="O13" s="12">
        <v>448</v>
      </c>
      <c r="P13" s="14">
        <v>12901.416999999999</v>
      </c>
      <c r="Q13" s="15">
        <v>21</v>
      </c>
      <c r="R13" s="15">
        <v>280.37369999999999</v>
      </c>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row>
    <row r="14" spans="1:69" x14ac:dyDescent="0.25">
      <c r="A14" s="46"/>
      <c r="B14" s="3" t="s">
        <v>75</v>
      </c>
      <c r="C14" s="11">
        <v>11.277742518634197</v>
      </c>
      <c r="D14" s="5">
        <v>344858.40600000002</v>
      </c>
      <c r="E14" s="5">
        <v>10018.486999999999</v>
      </c>
      <c r="F14" s="12">
        <v>354876.89300000004</v>
      </c>
      <c r="G14" s="5">
        <v>8054</v>
      </c>
      <c r="H14" s="5">
        <v>86211</v>
      </c>
      <c r="I14" s="14">
        <v>8043</v>
      </c>
      <c r="J14" s="44">
        <v>587</v>
      </c>
      <c r="K14" s="14">
        <v>42927.479999999603</v>
      </c>
      <c r="L14" s="44">
        <v>14842.7049999999</v>
      </c>
      <c r="M14" s="14">
        <v>32054.22469758055</v>
      </c>
      <c r="N14" s="13">
        <v>181493.06136000002</v>
      </c>
      <c r="O14" s="12">
        <v>8972</v>
      </c>
      <c r="P14" s="14">
        <v>213673.549</v>
      </c>
      <c r="Q14" s="15">
        <v>372</v>
      </c>
      <c r="R14" s="15">
        <v>3513.57393</v>
      </c>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row>
    <row r="15" spans="1:69" x14ac:dyDescent="0.25">
      <c r="A15" s="46"/>
      <c r="B15" s="3" t="s">
        <v>28</v>
      </c>
      <c r="C15" s="11">
        <v>19.94039339940937</v>
      </c>
      <c r="D15" s="5">
        <v>305358.98764999997</v>
      </c>
      <c r="E15" s="5">
        <v>26346.964</v>
      </c>
      <c r="F15" s="12">
        <v>331705.95164999994</v>
      </c>
      <c r="G15" s="5">
        <v>13538</v>
      </c>
      <c r="H15" s="5">
        <v>45575</v>
      </c>
      <c r="I15" s="14">
        <v>8753</v>
      </c>
      <c r="J15" s="44">
        <v>160</v>
      </c>
      <c r="K15" s="14">
        <v>67971.164999999295</v>
      </c>
      <c r="L15" s="44">
        <v>5356.2299999999896</v>
      </c>
      <c r="M15" s="14">
        <v>38161.630502556975</v>
      </c>
      <c r="N15" s="13">
        <v>56135.835141999996</v>
      </c>
      <c r="O15" s="12">
        <v>2794</v>
      </c>
      <c r="P15" s="14">
        <v>93690.55</v>
      </c>
      <c r="Q15" s="15">
        <v>158</v>
      </c>
      <c r="R15" s="15">
        <v>2064.7043799999997</v>
      </c>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row>
    <row r="16" spans="1:69" x14ac:dyDescent="0.25">
      <c r="A16" s="46"/>
      <c r="B16" s="3" t="s">
        <v>29</v>
      </c>
      <c r="C16" s="11">
        <v>14.568166759688101</v>
      </c>
      <c r="D16" s="5">
        <v>85893.576000000001</v>
      </c>
      <c r="E16" s="5">
        <v>3374.614</v>
      </c>
      <c r="F16" s="12">
        <v>89268.19</v>
      </c>
      <c r="G16" s="5">
        <v>1982</v>
      </c>
      <c r="H16" s="5">
        <v>16788</v>
      </c>
      <c r="I16" s="14">
        <v>1995</v>
      </c>
      <c r="J16" s="44">
        <v>77</v>
      </c>
      <c r="K16" s="14">
        <v>14120.055</v>
      </c>
      <c r="L16" s="44">
        <v>1962.95999999999</v>
      </c>
      <c r="M16" s="14">
        <v>8400.2734831812868</v>
      </c>
      <c r="N16" s="13">
        <v>37892.033790000001</v>
      </c>
      <c r="O16" s="12">
        <v>1702</v>
      </c>
      <c r="P16" s="14">
        <v>69265.380999999994</v>
      </c>
      <c r="Q16" s="15">
        <v>128</v>
      </c>
      <c r="R16" s="15">
        <v>613.81997999999999</v>
      </c>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row>
    <row r="17" spans="1:69" x14ac:dyDescent="0.25">
      <c r="A17" s="46"/>
      <c r="B17" s="3" t="s">
        <v>30</v>
      </c>
      <c r="C17" s="11">
        <v>16.75293317034442</v>
      </c>
      <c r="D17" s="5">
        <v>83667.202000000005</v>
      </c>
      <c r="E17" s="5">
        <v>2741.328</v>
      </c>
      <c r="F17" s="12">
        <v>86408.53</v>
      </c>
      <c r="G17" s="5">
        <v>1709</v>
      </c>
      <c r="H17" s="5">
        <v>14131</v>
      </c>
      <c r="I17" s="14">
        <v>1175</v>
      </c>
      <c r="J17" s="44">
        <v>39</v>
      </c>
      <c r="K17" s="14">
        <v>9007.2099999999991</v>
      </c>
      <c r="L17" s="44">
        <v>779.974999999999</v>
      </c>
      <c r="M17" s="14">
        <v>4833.2153797999999</v>
      </c>
      <c r="N17" s="13">
        <v>22228.89961</v>
      </c>
      <c r="O17" s="12">
        <v>1217</v>
      </c>
      <c r="P17" s="14">
        <v>13933.724</v>
      </c>
      <c r="Q17" s="15">
        <v>37</v>
      </c>
      <c r="R17" s="15">
        <v>529.99581000000001</v>
      </c>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row>
    <row r="18" spans="1:69" x14ac:dyDescent="0.25">
      <c r="A18" s="46"/>
      <c r="B18" s="3" t="s">
        <v>31</v>
      </c>
      <c r="C18" s="11">
        <v>10.873638248143562</v>
      </c>
      <c r="D18" s="5">
        <v>154713.52283999999</v>
      </c>
      <c r="E18" s="5">
        <v>3930.4670000000001</v>
      </c>
      <c r="F18" s="12">
        <v>158643.98983999999</v>
      </c>
      <c r="G18" s="5">
        <v>2571</v>
      </c>
      <c r="H18" s="5">
        <v>39972</v>
      </c>
      <c r="I18" s="14">
        <v>1180</v>
      </c>
      <c r="J18" s="44">
        <v>104</v>
      </c>
      <c r="K18" s="14">
        <v>7140.9650000000101</v>
      </c>
      <c r="L18" s="44">
        <v>2299.5899999999901</v>
      </c>
      <c r="M18" s="14">
        <v>4301.1325867999994</v>
      </c>
      <c r="N18" s="13">
        <v>119739.694</v>
      </c>
      <c r="O18" s="12">
        <v>6587</v>
      </c>
      <c r="P18" s="14">
        <v>189190.02799999999</v>
      </c>
      <c r="Q18" s="15">
        <v>294</v>
      </c>
      <c r="R18" s="15">
        <v>1033.4434000000001</v>
      </c>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row>
    <row r="19" spans="1:69" x14ac:dyDescent="0.25">
      <c r="A19" s="46"/>
      <c r="B19" s="3" t="s">
        <v>76</v>
      </c>
      <c r="C19" s="11">
        <v>14.84423164699402</v>
      </c>
      <c r="D19" s="5">
        <v>541087.78200000001</v>
      </c>
      <c r="E19" s="5">
        <v>50161.824000000001</v>
      </c>
      <c r="F19" s="12">
        <v>591249.60600000003</v>
      </c>
      <c r="G19" s="5">
        <v>29048</v>
      </c>
      <c r="H19" s="5">
        <v>109124</v>
      </c>
      <c r="I19" s="14">
        <v>18360</v>
      </c>
      <c r="J19" s="44">
        <v>631</v>
      </c>
      <c r="K19" s="14">
        <v>125083.53200000001</v>
      </c>
      <c r="L19" s="44">
        <v>18577.804999999898</v>
      </c>
      <c r="M19" s="14">
        <v>83516.267392047928</v>
      </c>
      <c r="N19" s="13">
        <v>195745.94700000001</v>
      </c>
      <c r="O19" s="12">
        <v>11489</v>
      </c>
      <c r="P19" s="14">
        <v>280157.91200000001</v>
      </c>
      <c r="Q19" s="15">
        <v>440</v>
      </c>
      <c r="R19" s="15">
        <v>4190.21371</v>
      </c>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row>
    <row r="20" spans="1:69" x14ac:dyDescent="0.25">
      <c r="A20" s="46"/>
      <c r="B20" s="3" t="s">
        <v>77</v>
      </c>
      <c r="C20" s="11">
        <v>11.03042000096066</v>
      </c>
      <c r="D20" s="5">
        <v>79363.181239999991</v>
      </c>
      <c r="E20" s="5">
        <v>4456.2633699999997</v>
      </c>
      <c r="F20" s="12">
        <v>83819.444609999991</v>
      </c>
      <c r="G20" s="5">
        <v>2318</v>
      </c>
      <c r="H20" s="5">
        <v>20819</v>
      </c>
      <c r="I20" s="14">
        <v>2795</v>
      </c>
      <c r="J20" s="44">
        <v>182</v>
      </c>
      <c r="K20" s="14">
        <v>12202.44</v>
      </c>
      <c r="L20" s="44">
        <v>8085.34</v>
      </c>
      <c r="M20" s="14">
        <v>10182.1737476</v>
      </c>
      <c r="N20" s="13">
        <v>61157.583860000006</v>
      </c>
      <c r="O20" s="12">
        <v>1896</v>
      </c>
      <c r="P20" s="14">
        <v>278475.12099999998</v>
      </c>
      <c r="Q20" s="15">
        <v>321</v>
      </c>
      <c r="R20" s="15">
        <v>629.41257999999993</v>
      </c>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row>
    <row r="21" spans="1:69" x14ac:dyDescent="0.25">
      <c r="A21" s="46"/>
      <c r="B21" s="3" t="s">
        <v>32</v>
      </c>
      <c r="C21" s="11">
        <v>11.954427471038633</v>
      </c>
      <c r="D21" s="5">
        <v>260870.193</v>
      </c>
      <c r="E21" s="5">
        <v>14907.63</v>
      </c>
      <c r="F21" s="12">
        <v>275777.82299999997</v>
      </c>
      <c r="G21" s="5">
        <v>9060</v>
      </c>
      <c r="H21" s="5">
        <v>63203</v>
      </c>
      <c r="I21" s="14">
        <v>5517</v>
      </c>
      <c r="J21" s="44">
        <v>202</v>
      </c>
      <c r="K21" s="14">
        <v>36137.268999999702</v>
      </c>
      <c r="L21" s="44">
        <v>6294.53999999999</v>
      </c>
      <c r="M21" s="14">
        <v>26748.092920508669</v>
      </c>
      <c r="N21" s="13">
        <v>78862.600000000006</v>
      </c>
      <c r="O21" s="12">
        <v>3601</v>
      </c>
      <c r="P21" s="14">
        <v>177757.101</v>
      </c>
      <c r="Q21" s="15">
        <v>244</v>
      </c>
      <c r="R21" s="15">
        <v>2614.1341200000002</v>
      </c>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row>
    <row r="22" spans="1:69" x14ac:dyDescent="0.25">
      <c r="A22" s="46"/>
      <c r="B22" s="3" t="s">
        <v>33</v>
      </c>
      <c r="C22" s="11">
        <v>12.752376465499484</v>
      </c>
      <c r="D22" s="5">
        <v>225953.21855000002</v>
      </c>
      <c r="E22" s="5">
        <v>16096.196</v>
      </c>
      <c r="F22" s="12">
        <v>242049.41455000002</v>
      </c>
      <c r="G22" s="5">
        <v>8951</v>
      </c>
      <c r="H22" s="5">
        <v>52002</v>
      </c>
      <c r="I22" s="14">
        <v>6549</v>
      </c>
      <c r="J22" s="44">
        <v>227</v>
      </c>
      <c r="K22" s="14">
        <v>42405.489999999401</v>
      </c>
      <c r="L22" s="44">
        <v>9178.1350000000002</v>
      </c>
      <c r="M22" s="14">
        <v>30779.95738555185</v>
      </c>
      <c r="N22" s="13">
        <v>114526.146769</v>
      </c>
      <c r="O22" s="12">
        <v>4605</v>
      </c>
      <c r="P22" s="14">
        <v>374130.54100000003</v>
      </c>
      <c r="Q22" s="15">
        <v>495</v>
      </c>
      <c r="R22" s="15">
        <v>2260.8564700000002</v>
      </c>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row>
    <row r="23" spans="1:69" x14ac:dyDescent="0.25">
      <c r="A23" s="46"/>
      <c r="B23" s="3" t="s">
        <v>34</v>
      </c>
      <c r="C23" s="11">
        <v>13.377326957902079</v>
      </c>
      <c r="D23" s="5">
        <v>76140.224000000002</v>
      </c>
      <c r="E23" s="5">
        <v>3160.1019999999999</v>
      </c>
      <c r="F23" s="12">
        <v>79300.326000000001</v>
      </c>
      <c r="G23" s="5">
        <v>1933</v>
      </c>
      <c r="H23" s="5">
        <v>16241</v>
      </c>
      <c r="I23" s="14">
        <v>1604</v>
      </c>
      <c r="J23" s="44">
        <v>135</v>
      </c>
      <c r="K23" s="14">
        <v>11807.12</v>
      </c>
      <c r="L23" s="44">
        <v>10009.285</v>
      </c>
      <c r="M23" s="14">
        <v>9868.6688066084716</v>
      </c>
      <c r="N23" s="13">
        <v>47984.306680000002</v>
      </c>
      <c r="O23" s="12">
        <v>1828</v>
      </c>
      <c r="P23" s="14">
        <v>107162.99099999999</v>
      </c>
      <c r="Q23" s="15">
        <v>160</v>
      </c>
      <c r="R23" s="15">
        <v>712.90790000000004</v>
      </c>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row>
    <row r="24" spans="1:69" x14ac:dyDescent="0.25">
      <c r="A24" s="46"/>
      <c r="B24" s="3" t="s">
        <v>66</v>
      </c>
      <c r="C24" s="11">
        <v>17.354156511853269</v>
      </c>
      <c r="D24" s="5">
        <v>497903.47914999997</v>
      </c>
      <c r="E24" s="5">
        <v>92538.896810000006</v>
      </c>
      <c r="F24" s="12">
        <v>590442.37595999998</v>
      </c>
      <c r="G24" s="5">
        <v>40374</v>
      </c>
      <c r="H24" s="5">
        <v>93214</v>
      </c>
      <c r="I24" s="14">
        <v>18087</v>
      </c>
      <c r="J24" s="44">
        <v>457</v>
      </c>
      <c r="K24" s="14">
        <v>124015.726000002</v>
      </c>
      <c r="L24" s="44">
        <v>12973.2049999999</v>
      </c>
      <c r="M24" s="14">
        <v>92672.580760249912</v>
      </c>
      <c r="N24" s="13">
        <v>146262.37238699998</v>
      </c>
      <c r="O24" s="12">
        <v>8490</v>
      </c>
      <c r="P24" s="14">
        <v>224922.98509</v>
      </c>
      <c r="Q24" s="15">
        <v>341</v>
      </c>
      <c r="R24" s="15">
        <v>3728.25758</v>
      </c>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row>
    <row r="25" spans="1:69" x14ac:dyDescent="0.25">
      <c r="A25" s="46"/>
      <c r="B25" s="3" t="s">
        <v>35</v>
      </c>
      <c r="C25" s="11">
        <v>9.558593578438499</v>
      </c>
      <c r="D25" s="5">
        <v>395139.09700000001</v>
      </c>
      <c r="E25" s="5">
        <v>6620.1570000000002</v>
      </c>
      <c r="F25" s="12">
        <v>401759.25400000002</v>
      </c>
      <c r="G25" s="5">
        <v>4226</v>
      </c>
      <c r="H25" s="5">
        <v>115154</v>
      </c>
      <c r="I25" s="14">
        <v>2222</v>
      </c>
      <c r="J25" s="44">
        <v>671</v>
      </c>
      <c r="K25" s="14">
        <v>9944.4349999999795</v>
      </c>
      <c r="L25" s="44">
        <v>20325.2399999999</v>
      </c>
      <c r="M25" s="14">
        <v>10427.87979048001</v>
      </c>
      <c r="N25" s="13">
        <v>744113.70499999996</v>
      </c>
      <c r="O25" s="12">
        <v>32420</v>
      </c>
      <c r="P25" s="14">
        <v>1858295.6869999999</v>
      </c>
      <c r="Q25" s="15">
        <v>2233</v>
      </c>
      <c r="R25" s="15">
        <v>5361.2927</v>
      </c>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row>
    <row r="26" spans="1:69" x14ac:dyDescent="0.25">
      <c r="A26" s="46"/>
      <c r="B26" s="3" t="s">
        <v>36</v>
      </c>
      <c r="C26" s="11">
        <v>12.336746962231313</v>
      </c>
      <c r="D26" s="5">
        <v>154943.31297999999</v>
      </c>
      <c r="E26" s="5">
        <v>3455.645</v>
      </c>
      <c r="F26" s="12">
        <v>158398.95797999998</v>
      </c>
      <c r="G26" s="5">
        <v>2704</v>
      </c>
      <c r="H26" s="5">
        <v>35177</v>
      </c>
      <c r="I26" s="14">
        <v>2219</v>
      </c>
      <c r="J26" s="44">
        <v>100</v>
      </c>
      <c r="K26" s="14">
        <v>14386.432000000001</v>
      </c>
      <c r="L26" s="44">
        <v>2295.4699999999998</v>
      </c>
      <c r="M26" s="14">
        <v>9197.6455991316689</v>
      </c>
      <c r="N26" s="13">
        <v>53289.146560000001</v>
      </c>
      <c r="O26" s="12">
        <v>2739</v>
      </c>
      <c r="P26" s="14">
        <v>92700.096999999994</v>
      </c>
      <c r="Q26" s="15">
        <v>146</v>
      </c>
      <c r="R26" s="15">
        <v>998.80227000000002</v>
      </c>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row>
    <row r="27" spans="1:69" x14ac:dyDescent="0.25">
      <c r="A27" s="46"/>
      <c r="B27" s="3" t="s">
        <v>37</v>
      </c>
      <c r="C27" s="11">
        <v>13.718699136677291</v>
      </c>
      <c r="D27" s="5">
        <v>155485.75599999999</v>
      </c>
      <c r="E27" s="5">
        <v>6335.9719999999998</v>
      </c>
      <c r="F27" s="12">
        <v>161821.728</v>
      </c>
      <c r="G27" s="5">
        <v>4094</v>
      </c>
      <c r="H27" s="5">
        <v>32317</v>
      </c>
      <c r="I27" s="14">
        <v>3907</v>
      </c>
      <c r="J27" s="44">
        <v>190</v>
      </c>
      <c r="K27" s="14">
        <v>26499.894999999899</v>
      </c>
      <c r="L27" s="44">
        <v>5365.33</v>
      </c>
      <c r="M27" s="14">
        <v>17177.969019449891</v>
      </c>
      <c r="N27" s="13">
        <v>98598.148264999996</v>
      </c>
      <c r="O27" s="12">
        <v>5232</v>
      </c>
      <c r="P27" s="14">
        <v>230029.14799999999</v>
      </c>
      <c r="Q27" s="15">
        <v>294</v>
      </c>
      <c r="R27" s="15">
        <v>1049.40796</v>
      </c>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row>
    <row r="28" spans="1:69" x14ac:dyDescent="0.25">
      <c r="A28" s="46"/>
      <c r="B28" s="3" t="s">
        <v>38</v>
      </c>
      <c r="C28" s="11">
        <v>17.736944307782803</v>
      </c>
      <c r="D28" s="5">
        <v>179148.70538</v>
      </c>
      <c r="E28" s="5">
        <v>5690.0309999999999</v>
      </c>
      <c r="F28" s="12">
        <v>184838.73637999999</v>
      </c>
      <c r="G28" s="5">
        <v>3537</v>
      </c>
      <c r="H28" s="5">
        <v>28551</v>
      </c>
      <c r="I28" s="14">
        <v>1448</v>
      </c>
      <c r="J28" s="44">
        <v>101</v>
      </c>
      <c r="K28" s="14">
        <v>11237.684999999999</v>
      </c>
      <c r="L28" s="44">
        <v>1631.91499999999</v>
      </c>
      <c r="M28" s="14">
        <v>5564.5047158576617</v>
      </c>
      <c r="N28" s="13">
        <v>54516.395590000007</v>
      </c>
      <c r="O28" s="12">
        <v>2907</v>
      </c>
      <c r="P28" s="14">
        <v>48766.631000000001</v>
      </c>
      <c r="Q28" s="15">
        <v>83</v>
      </c>
      <c r="R28" s="15">
        <v>1735.8459499999999</v>
      </c>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row>
    <row r="29" spans="1:69" x14ac:dyDescent="0.25">
      <c r="A29" s="46"/>
      <c r="B29" s="16" t="s">
        <v>39</v>
      </c>
      <c r="C29" s="17">
        <v>13.626706501625755</v>
      </c>
      <c r="D29" s="18">
        <v>5397672.3533499995</v>
      </c>
      <c r="E29" s="18">
        <v>429187.67618000007</v>
      </c>
      <c r="F29" s="19">
        <v>5826860.0295299999</v>
      </c>
      <c r="G29" s="18">
        <v>230553</v>
      </c>
      <c r="H29" s="18">
        <v>1171523</v>
      </c>
      <c r="I29" s="23">
        <v>139958</v>
      </c>
      <c r="J29" s="42">
        <v>6391</v>
      </c>
      <c r="K29" s="23">
        <v>910802.96100000176</v>
      </c>
      <c r="L29" s="21">
        <v>211211.49499999918</v>
      </c>
      <c r="M29" s="23">
        <v>671581.9754461007</v>
      </c>
      <c r="N29" s="20">
        <v>2754863.7752369992</v>
      </c>
      <c r="O29" s="19">
        <v>133422</v>
      </c>
      <c r="P29" s="8">
        <v>5614641.0420900006</v>
      </c>
      <c r="Q29" s="9">
        <v>7728</v>
      </c>
      <c r="R29" s="21">
        <v>47830.303599999992</v>
      </c>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row>
    <row r="30" spans="1:69" x14ac:dyDescent="0.25">
      <c r="A30" s="47"/>
      <c r="B30" s="22" t="s">
        <v>40</v>
      </c>
      <c r="C30" s="17"/>
      <c r="D30" s="18"/>
      <c r="E30" s="18"/>
      <c r="F30" s="18"/>
      <c r="G30" s="18"/>
      <c r="H30" s="18"/>
      <c r="I30" s="42"/>
      <c r="J30" s="42"/>
      <c r="K30" s="42"/>
      <c r="L30" s="42"/>
      <c r="M30" s="42"/>
      <c r="N30" s="18"/>
      <c r="O30" s="19"/>
      <c r="P30" s="23">
        <v>3281166.5197300003</v>
      </c>
      <c r="Q30" s="21">
        <v>290</v>
      </c>
      <c r="R30" s="49"/>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row>
    <row r="31" spans="1:69" x14ac:dyDescent="0.25">
      <c r="A31" s="71" t="s">
        <v>41</v>
      </c>
      <c r="B31" s="24" t="s">
        <v>78</v>
      </c>
      <c r="C31" s="11">
        <v>15.264982365598568</v>
      </c>
      <c r="D31" s="5">
        <v>726811.96400000004</v>
      </c>
      <c r="E31" s="5">
        <v>152371.79500000001</v>
      </c>
      <c r="F31" s="6">
        <v>879183.75900000008</v>
      </c>
      <c r="G31" s="5">
        <v>79225</v>
      </c>
      <c r="H31" s="5">
        <v>157794</v>
      </c>
      <c r="I31" s="14">
        <v>40604</v>
      </c>
      <c r="J31" s="44">
        <v>1213</v>
      </c>
      <c r="K31" s="14">
        <v>250147.42000001299</v>
      </c>
      <c r="L31" s="44">
        <v>42191.034999999902</v>
      </c>
      <c r="M31" s="14">
        <v>201224.40441734472</v>
      </c>
      <c r="N31" s="13">
        <v>219851.27100000001</v>
      </c>
      <c r="O31" s="12">
        <v>13054</v>
      </c>
      <c r="P31" s="14">
        <v>501667.80699999997</v>
      </c>
      <c r="Q31" s="15">
        <v>668</v>
      </c>
      <c r="R31" s="15">
        <v>5897.9822899999999</v>
      </c>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row>
    <row r="32" spans="1:69" x14ac:dyDescent="0.25">
      <c r="A32" s="72"/>
      <c r="B32" s="25" t="s">
        <v>42</v>
      </c>
      <c r="C32" s="11">
        <v>16.777339479144391</v>
      </c>
      <c r="D32" s="5">
        <v>159980.75</v>
      </c>
      <c r="E32" s="5">
        <v>18881.124</v>
      </c>
      <c r="F32" s="12">
        <v>178861.87400000001</v>
      </c>
      <c r="G32" s="5">
        <v>10431</v>
      </c>
      <c r="H32" s="5">
        <v>29208</v>
      </c>
      <c r="I32" s="14">
        <v>9344</v>
      </c>
      <c r="J32" s="44">
        <v>351</v>
      </c>
      <c r="K32" s="14">
        <v>65122.094999999201</v>
      </c>
      <c r="L32" s="44">
        <v>14315.6049999999</v>
      </c>
      <c r="M32" s="14">
        <v>59388.691526409901</v>
      </c>
      <c r="N32" s="13">
        <v>45817.577999999994</v>
      </c>
      <c r="O32" s="12">
        <v>1938</v>
      </c>
      <c r="P32" s="14">
        <v>73369.447</v>
      </c>
      <c r="Q32" s="15">
        <v>128</v>
      </c>
      <c r="R32" s="15">
        <v>1194.17876</v>
      </c>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row>
    <row r="33" spans="1:69" x14ac:dyDescent="0.25">
      <c r="A33" s="72"/>
      <c r="B33" s="25" t="s">
        <v>43</v>
      </c>
      <c r="C33" s="11">
        <v>15.711785671725869</v>
      </c>
      <c r="D33" s="5">
        <v>435080.72499999998</v>
      </c>
      <c r="E33" s="5">
        <v>94281.622000000003</v>
      </c>
      <c r="F33" s="12">
        <v>529362.34699999995</v>
      </c>
      <c r="G33" s="5">
        <v>51888</v>
      </c>
      <c r="H33" s="5">
        <v>92307</v>
      </c>
      <c r="I33" s="14">
        <v>28869</v>
      </c>
      <c r="J33" s="44">
        <v>802</v>
      </c>
      <c r="K33" s="14">
        <v>181259.560000011</v>
      </c>
      <c r="L33" s="44">
        <v>23825.195</v>
      </c>
      <c r="M33" s="14">
        <v>149155.29885989998</v>
      </c>
      <c r="N33" s="13">
        <v>129394.64200000001</v>
      </c>
      <c r="O33" s="12">
        <v>7566</v>
      </c>
      <c r="P33" s="14">
        <v>189013.02600000001</v>
      </c>
      <c r="Q33" s="15">
        <v>377</v>
      </c>
      <c r="R33" s="15">
        <v>3043.8657699999999</v>
      </c>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row>
    <row r="34" spans="1:69" x14ac:dyDescent="0.25">
      <c r="A34" s="72"/>
      <c r="B34" s="25" t="s">
        <v>44</v>
      </c>
      <c r="C34" s="11">
        <v>15.85868302283715</v>
      </c>
      <c r="D34" s="5">
        <v>201776.31177</v>
      </c>
      <c r="E34" s="5">
        <v>23474.237000000001</v>
      </c>
      <c r="F34" s="12">
        <v>225250.54876999999</v>
      </c>
      <c r="G34" s="5">
        <v>12749</v>
      </c>
      <c r="H34" s="5">
        <v>38914</v>
      </c>
      <c r="I34" s="14">
        <v>13058</v>
      </c>
      <c r="J34" s="44">
        <v>424</v>
      </c>
      <c r="K34" s="14">
        <v>89766.667000000598</v>
      </c>
      <c r="L34" s="44">
        <v>17040.695</v>
      </c>
      <c r="M34" s="14">
        <v>76014.412404946052</v>
      </c>
      <c r="N34" s="13">
        <v>70457.151186999996</v>
      </c>
      <c r="O34" s="12">
        <v>3281</v>
      </c>
      <c r="P34" s="14">
        <v>79550.267000000007</v>
      </c>
      <c r="Q34" s="15">
        <v>143</v>
      </c>
      <c r="R34" s="15">
        <v>2040.39075</v>
      </c>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row>
    <row r="35" spans="1:69" x14ac:dyDescent="0.25">
      <c r="A35" s="72"/>
      <c r="B35" s="25" t="s">
        <v>45</v>
      </c>
      <c r="C35" s="11">
        <v>19.553444294540547</v>
      </c>
      <c r="D35" s="5">
        <v>44432.995000000003</v>
      </c>
      <c r="E35" s="5">
        <v>9337.2170000000006</v>
      </c>
      <c r="F35" s="12">
        <v>53770.212</v>
      </c>
      <c r="G35" s="5">
        <v>4361</v>
      </c>
      <c r="H35" s="5">
        <v>7534</v>
      </c>
      <c r="I35" s="14">
        <v>1970</v>
      </c>
      <c r="J35" s="44">
        <v>125</v>
      </c>
      <c r="K35" s="14">
        <v>13988.12</v>
      </c>
      <c r="L35" s="44">
        <v>3005.0149999999999</v>
      </c>
      <c r="M35" s="14">
        <v>12585.50699444999</v>
      </c>
      <c r="N35" s="13">
        <v>28114.146000000001</v>
      </c>
      <c r="O35" s="12">
        <v>1352</v>
      </c>
      <c r="P35" s="14">
        <v>19180.088</v>
      </c>
      <c r="Q35" s="15">
        <v>42</v>
      </c>
      <c r="R35" s="15">
        <v>399.08978000000002</v>
      </c>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row>
    <row r="36" spans="1:69" x14ac:dyDescent="0.25">
      <c r="A36" s="72"/>
      <c r="B36" s="25" t="s">
        <v>46</v>
      </c>
      <c r="C36" s="11">
        <v>13.108785362282758</v>
      </c>
      <c r="D36" s="5">
        <v>313848.69885000004</v>
      </c>
      <c r="E36" s="5">
        <v>46267.463000000003</v>
      </c>
      <c r="F36" s="12">
        <v>360116.16185000003</v>
      </c>
      <c r="G36" s="5">
        <v>28443</v>
      </c>
      <c r="H36" s="5">
        <v>75264</v>
      </c>
      <c r="I36" s="14">
        <v>16243</v>
      </c>
      <c r="J36" s="44">
        <v>839</v>
      </c>
      <c r="K36" s="14">
        <v>94224.024000002493</v>
      </c>
      <c r="L36" s="44">
        <v>31623.855</v>
      </c>
      <c r="M36" s="14">
        <v>88667.847081827189</v>
      </c>
      <c r="N36" s="13">
        <v>175815.57399999999</v>
      </c>
      <c r="O36" s="12">
        <v>8595</v>
      </c>
      <c r="P36" s="14">
        <v>256279.97</v>
      </c>
      <c r="Q36" s="15">
        <v>463</v>
      </c>
      <c r="R36" s="15">
        <v>3400.4962300000002</v>
      </c>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row>
    <row r="37" spans="1:69" x14ac:dyDescent="0.25">
      <c r="A37" s="72"/>
      <c r="B37" s="25" t="s">
        <v>47</v>
      </c>
      <c r="C37" s="11">
        <v>15.547080416252774</v>
      </c>
      <c r="D37" s="5">
        <v>168619.071</v>
      </c>
      <c r="E37" s="5">
        <v>40481.697999999997</v>
      </c>
      <c r="F37" s="12">
        <v>209100.769</v>
      </c>
      <c r="G37" s="5">
        <v>23229</v>
      </c>
      <c r="H37" s="5">
        <v>36848</v>
      </c>
      <c r="I37" s="14">
        <v>11542</v>
      </c>
      <c r="J37" s="44">
        <v>383</v>
      </c>
      <c r="K37" s="14">
        <v>72620.971000000107</v>
      </c>
      <c r="L37" s="44">
        <v>12687</v>
      </c>
      <c r="M37" s="14">
        <v>68634.136140771603</v>
      </c>
      <c r="N37" s="13">
        <v>61210.033994999998</v>
      </c>
      <c r="O37" s="12">
        <v>3218</v>
      </c>
      <c r="P37" s="14">
        <v>87201.607999999993</v>
      </c>
      <c r="Q37" s="15">
        <v>184</v>
      </c>
      <c r="R37" s="15">
        <v>1201.03502</v>
      </c>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row>
    <row r="38" spans="1:69" x14ac:dyDescent="0.25">
      <c r="A38" s="72"/>
      <c r="B38" s="25" t="s">
        <v>48</v>
      </c>
      <c r="C38" s="11">
        <v>20.734130760250888</v>
      </c>
      <c r="D38" s="5">
        <v>66473.827000000005</v>
      </c>
      <c r="E38" s="5">
        <v>12119.414000000001</v>
      </c>
      <c r="F38" s="12">
        <v>78593.241000000009</v>
      </c>
      <c r="G38" s="5">
        <v>5999</v>
      </c>
      <c r="H38" s="5">
        <v>10385</v>
      </c>
      <c r="I38" s="14">
        <v>3529</v>
      </c>
      <c r="J38" s="44">
        <v>207</v>
      </c>
      <c r="K38" s="14">
        <v>27103.434999999899</v>
      </c>
      <c r="L38" s="44">
        <v>8721.6550000000007</v>
      </c>
      <c r="M38" s="14">
        <v>22698.186463099992</v>
      </c>
      <c r="N38" s="13">
        <v>33001.034769999998</v>
      </c>
      <c r="O38" s="12">
        <v>1743</v>
      </c>
      <c r="P38" s="14">
        <v>31022.244999999999</v>
      </c>
      <c r="Q38" s="15">
        <v>69</v>
      </c>
      <c r="R38" s="15">
        <v>401.63096999999999</v>
      </c>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row>
    <row r="39" spans="1:69" x14ac:dyDescent="0.25">
      <c r="A39" s="72"/>
      <c r="B39" s="26" t="s">
        <v>49</v>
      </c>
      <c r="C39" s="11">
        <v>19.92728934280558</v>
      </c>
      <c r="D39" s="5">
        <v>36246.084000000003</v>
      </c>
      <c r="E39" s="5">
        <v>7147.3819999999996</v>
      </c>
      <c r="F39" s="12">
        <v>43393.466</v>
      </c>
      <c r="G39" s="5">
        <v>3468</v>
      </c>
      <c r="H39" s="5">
        <v>5966</v>
      </c>
      <c r="I39" s="14">
        <v>1597</v>
      </c>
      <c r="J39" s="44">
        <v>140</v>
      </c>
      <c r="K39" s="14">
        <v>11162.705</v>
      </c>
      <c r="L39" s="44">
        <v>2870.12</v>
      </c>
      <c r="M39" s="14">
        <v>9776.40799994999</v>
      </c>
      <c r="N39" s="13">
        <v>22251.860756999999</v>
      </c>
      <c r="O39" s="12">
        <v>1267</v>
      </c>
      <c r="P39" s="14">
        <v>9286.4390000000003</v>
      </c>
      <c r="Q39" s="15">
        <v>24</v>
      </c>
      <c r="R39" s="15">
        <v>236.95424</v>
      </c>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row>
    <row r="40" spans="1:69" x14ac:dyDescent="0.25">
      <c r="A40" s="72"/>
      <c r="B40" s="16" t="s">
        <v>39</v>
      </c>
      <c r="C40" s="4">
        <v>15.426912060717667</v>
      </c>
      <c r="D40" s="27">
        <v>2153270.42662</v>
      </c>
      <c r="E40" s="27">
        <v>404361.95199999999</v>
      </c>
      <c r="F40" s="19">
        <v>2557632.3786200001</v>
      </c>
      <c r="G40" s="27">
        <v>219793</v>
      </c>
      <c r="H40" s="27">
        <v>454220</v>
      </c>
      <c r="I40" s="8">
        <v>126756</v>
      </c>
      <c r="J40" s="43">
        <v>4484</v>
      </c>
      <c r="K40" s="8">
        <v>805394.9970000264</v>
      </c>
      <c r="L40" s="9">
        <v>156280.17499999978</v>
      </c>
      <c r="M40" s="8">
        <v>688144.89188869949</v>
      </c>
      <c r="N40" s="7">
        <v>785913.29170900001</v>
      </c>
      <c r="O40" s="27">
        <v>42014</v>
      </c>
      <c r="P40" s="8">
        <v>1246570.8970000001</v>
      </c>
      <c r="Q40" s="9">
        <v>2098</v>
      </c>
      <c r="R40" s="21">
        <v>17815.623809999997</v>
      </c>
      <c r="S40" s="10"/>
      <c r="T40" s="10"/>
      <c r="U40" s="10"/>
      <c r="V40" s="10"/>
      <c r="AA40" s="10"/>
      <c r="AB40" s="10"/>
      <c r="AC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row>
    <row r="41" spans="1:69" x14ac:dyDescent="0.25">
      <c r="A41" s="73"/>
      <c r="B41" s="16" t="s">
        <v>40</v>
      </c>
      <c r="C41" s="17"/>
      <c r="D41" s="18"/>
      <c r="E41" s="18"/>
      <c r="F41" s="18"/>
      <c r="G41" s="18"/>
      <c r="H41" s="18"/>
      <c r="I41" s="42"/>
      <c r="J41" s="42"/>
      <c r="K41" s="42"/>
      <c r="L41" s="42"/>
      <c r="M41" s="42"/>
      <c r="N41" s="18"/>
      <c r="O41" s="19"/>
      <c r="P41" s="8">
        <v>2069432.8530000001</v>
      </c>
      <c r="Q41" s="9">
        <v>202</v>
      </c>
      <c r="R41" s="48"/>
      <c r="S41" s="10"/>
      <c r="T41" s="10"/>
      <c r="U41" s="10"/>
      <c r="V41" s="10"/>
      <c r="AA41" s="10"/>
      <c r="AB41" s="10"/>
      <c r="AC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row>
    <row r="42" spans="1:69" s="28" customFormat="1" x14ac:dyDescent="0.25">
      <c r="A42" s="74" t="s">
        <v>50</v>
      </c>
      <c r="B42" s="75"/>
      <c r="C42" s="51"/>
      <c r="D42" s="52">
        <v>2962.2114679990336</v>
      </c>
      <c r="E42" s="53">
        <v>22.702370000013616</v>
      </c>
      <c r="F42" s="59">
        <v>2984.9138379990472</v>
      </c>
      <c r="G42" s="53">
        <v>270</v>
      </c>
      <c r="H42" s="54">
        <v>1438</v>
      </c>
      <c r="I42" s="55"/>
      <c r="J42" s="55"/>
      <c r="K42" s="56"/>
      <c r="L42" s="57"/>
      <c r="M42" s="55">
        <v>0</v>
      </c>
      <c r="N42" s="52">
        <v>11885.606410001172</v>
      </c>
      <c r="O42" s="54">
        <v>479</v>
      </c>
      <c r="P42" s="58">
        <v>19471.805999998702</v>
      </c>
      <c r="Q42" s="59">
        <v>44</v>
      </c>
      <c r="R42" s="50">
        <v>60.173950000011246</v>
      </c>
      <c r="S42" s="29"/>
      <c r="T42" s="10"/>
      <c r="U42" s="10"/>
      <c r="V42" s="10"/>
      <c r="W42"/>
      <c r="X42"/>
      <c r="Y42"/>
      <c r="Z42"/>
      <c r="AA42" s="10"/>
      <c r="AB42" s="10"/>
      <c r="AC42" s="10"/>
      <c r="AD42"/>
      <c r="AE42"/>
      <c r="AF42"/>
      <c r="AG42"/>
      <c r="AH42"/>
      <c r="AI42"/>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row>
    <row r="43" spans="1:69" s="30" customFormat="1" x14ac:dyDescent="0.25">
      <c r="A43" s="76" t="s">
        <v>17</v>
      </c>
      <c r="B43" s="77"/>
      <c r="C43" s="31">
        <v>14.122208852767326</v>
      </c>
      <c r="D43" s="32">
        <f>D29+D40+D42</f>
        <v>7553904.9914379986</v>
      </c>
      <c r="E43" s="32">
        <f t="shared" ref="E43:O43" si="0">E29+E40+E42</f>
        <v>833572.33055000007</v>
      </c>
      <c r="F43" s="33">
        <f t="shared" si="0"/>
        <v>8387477.3219879996</v>
      </c>
      <c r="G43" s="32">
        <f t="shared" si="0"/>
        <v>450616</v>
      </c>
      <c r="H43" s="32">
        <f t="shared" si="0"/>
        <v>1627181</v>
      </c>
      <c r="I43" s="34">
        <f t="shared" si="0"/>
        <v>266714</v>
      </c>
      <c r="J43" s="33">
        <f t="shared" si="0"/>
        <v>10875</v>
      </c>
      <c r="K43" s="34">
        <f t="shared" si="0"/>
        <v>1716197.958000028</v>
      </c>
      <c r="L43" s="33">
        <f t="shared" si="0"/>
        <v>367491.66999999899</v>
      </c>
      <c r="M43" s="33">
        <f t="shared" si="0"/>
        <v>1359726.8673348003</v>
      </c>
      <c r="N43" s="60">
        <f t="shared" si="0"/>
        <v>3552662.6733560003</v>
      </c>
      <c r="O43" s="61">
        <f t="shared" si="0"/>
        <v>175915</v>
      </c>
      <c r="P43" s="60">
        <f>P29+P30+P40+P41+P42</f>
        <v>12231283.117819998</v>
      </c>
      <c r="Q43" s="62">
        <f>Q29+Q30+Q40+Q41+Q42</f>
        <v>10362</v>
      </c>
      <c r="R43" s="33">
        <v>65706.101360000001</v>
      </c>
      <c r="S43" s="35"/>
      <c r="T43" s="10"/>
      <c r="U43" s="10"/>
      <c r="V43" s="10"/>
      <c r="W43"/>
      <c r="X43"/>
      <c r="Y43"/>
      <c r="Z43"/>
      <c r="AA43" s="10"/>
      <c r="AB43" s="10"/>
      <c r="AC43" s="10"/>
      <c r="AD43"/>
      <c r="AE43"/>
      <c r="AF43"/>
      <c r="AG43"/>
      <c r="AH43"/>
      <c r="AI43"/>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row>
    <row r="44" spans="1:69" x14ac:dyDescent="0.25">
      <c r="A44" s="36" t="s">
        <v>51</v>
      </c>
      <c r="C44" s="37"/>
      <c r="D44" s="37"/>
      <c r="E44" s="37"/>
      <c r="F44" s="37"/>
      <c r="G44" s="37"/>
      <c r="H44" s="37"/>
      <c r="I44" s="37"/>
      <c r="J44" s="37"/>
      <c r="K44" s="37"/>
      <c r="L44" s="37"/>
      <c r="M44" s="37"/>
      <c r="N44" s="37"/>
      <c r="O44" s="37"/>
      <c r="P44" s="37"/>
      <c r="Q44" s="37"/>
      <c r="R44" s="37"/>
    </row>
    <row r="45" spans="1:69" x14ac:dyDescent="0.25">
      <c r="A45" s="37" t="s">
        <v>69</v>
      </c>
      <c r="C45" s="37"/>
      <c r="D45" s="37"/>
      <c r="E45" s="37"/>
      <c r="F45" s="37"/>
      <c r="G45" s="37"/>
      <c r="H45" s="37"/>
      <c r="I45" s="37"/>
      <c r="J45" s="37"/>
      <c r="K45" s="37"/>
      <c r="L45" s="37"/>
      <c r="M45" s="37"/>
      <c r="N45" s="37"/>
      <c r="O45" s="37"/>
      <c r="P45" s="37"/>
      <c r="Q45" s="37"/>
      <c r="R45" s="37"/>
    </row>
    <row r="46" spans="1:69" x14ac:dyDescent="0.25">
      <c r="A46" s="37" t="s">
        <v>52</v>
      </c>
      <c r="C46" s="37"/>
      <c r="D46" s="37"/>
      <c r="E46" s="37"/>
      <c r="F46" s="37"/>
      <c r="G46" s="37"/>
      <c r="H46" s="37"/>
      <c r="I46" s="37"/>
      <c r="J46" s="37"/>
      <c r="K46" s="37"/>
      <c r="L46" s="37"/>
      <c r="M46" s="37"/>
      <c r="N46" s="37"/>
      <c r="O46" s="37"/>
      <c r="P46" s="37"/>
      <c r="Q46" s="37"/>
      <c r="R46" s="37"/>
    </row>
    <row r="47" spans="1:69" x14ac:dyDescent="0.25">
      <c r="A47" s="38" t="s">
        <v>53</v>
      </c>
      <c r="C47" s="37"/>
      <c r="D47" s="37"/>
      <c r="E47" s="37"/>
      <c r="F47" s="37"/>
      <c r="G47" s="37"/>
      <c r="H47" s="37"/>
      <c r="I47" s="37"/>
      <c r="J47" s="37"/>
      <c r="K47" s="37"/>
      <c r="L47" s="37"/>
      <c r="M47" s="37"/>
      <c r="N47" s="37"/>
      <c r="O47" s="37"/>
      <c r="P47" s="37"/>
      <c r="Q47" s="37"/>
      <c r="R47" s="37"/>
    </row>
    <row r="48" spans="1:69" x14ac:dyDescent="0.25">
      <c r="A48" s="38" t="s">
        <v>54</v>
      </c>
      <c r="C48" s="37"/>
      <c r="D48" s="37"/>
      <c r="E48" s="37"/>
      <c r="F48" s="37"/>
      <c r="G48" s="37"/>
      <c r="H48" s="37"/>
      <c r="I48" s="37"/>
      <c r="J48" s="37"/>
      <c r="K48" s="37"/>
      <c r="L48" s="37"/>
      <c r="M48" s="37"/>
      <c r="N48" s="37"/>
      <c r="O48" s="37"/>
      <c r="P48" s="37"/>
      <c r="Q48" s="37"/>
      <c r="R48" s="37"/>
    </row>
    <row r="49" spans="1:18" x14ac:dyDescent="0.25">
      <c r="A49" s="38" t="s">
        <v>55</v>
      </c>
      <c r="C49" s="37"/>
      <c r="D49" s="37"/>
      <c r="E49" s="37"/>
      <c r="F49" s="37"/>
      <c r="G49" s="37"/>
      <c r="H49" s="37"/>
      <c r="I49" s="37"/>
      <c r="J49" s="37"/>
      <c r="K49" s="37"/>
      <c r="L49" s="37"/>
      <c r="M49" s="37"/>
      <c r="N49" s="37"/>
      <c r="O49" s="37"/>
      <c r="P49" s="37"/>
      <c r="Q49" s="37"/>
      <c r="R49" s="37"/>
    </row>
    <row r="50" spans="1:18" x14ac:dyDescent="0.25">
      <c r="A50" s="38" t="s">
        <v>56</v>
      </c>
      <c r="C50" s="37"/>
      <c r="D50" s="37"/>
      <c r="E50" s="37"/>
      <c r="F50" s="37"/>
      <c r="G50" s="37"/>
      <c r="H50" s="37"/>
      <c r="I50" s="37"/>
      <c r="J50" s="37"/>
      <c r="K50" s="37"/>
      <c r="L50" s="37"/>
      <c r="M50" s="37"/>
      <c r="N50" s="37"/>
      <c r="O50" s="37"/>
      <c r="P50" s="37"/>
      <c r="Q50" s="37"/>
      <c r="R50" s="37"/>
    </row>
    <row r="51" spans="1:18" x14ac:dyDescent="0.25">
      <c r="A51" s="39" t="s">
        <v>57</v>
      </c>
      <c r="C51" s="37"/>
      <c r="D51" s="37"/>
      <c r="E51" s="37"/>
      <c r="F51" s="37"/>
      <c r="G51" s="37"/>
      <c r="H51" s="37"/>
      <c r="I51" s="37"/>
      <c r="J51" s="37"/>
      <c r="K51" s="37"/>
      <c r="L51" s="37"/>
      <c r="M51" s="37"/>
      <c r="N51" s="37"/>
      <c r="O51" s="37"/>
      <c r="P51" s="37"/>
      <c r="Q51" s="37"/>
      <c r="R51" s="37"/>
    </row>
    <row r="52" spans="1:18" x14ac:dyDescent="0.25">
      <c r="A52" s="37" t="s">
        <v>58</v>
      </c>
      <c r="C52" s="37"/>
      <c r="D52" s="37"/>
      <c r="E52" s="37"/>
      <c r="F52" s="37"/>
      <c r="G52" s="37"/>
      <c r="H52" s="37"/>
      <c r="I52" s="37"/>
      <c r="J52" s="37"/>
      <c r="K52" s="37"/>
      <c r="L52" s="37"/>
      <c r="M52" s="37"/>
      <c r="N52" s="37"/>
      <c r="O52" s="37"/>
      <c r="P52" s="37"/>
      <c r="Q52" s="37"/>
      <c r="R52" s="37"/>
    </row>
    <row r="53" spans="1:18" x14ac:dyDescent="0.25">
      <c r="A53" s="37" t="s">
        <v>59</v>
      </c>
      <c r="C53" s="37"/>
      <c r="D53" s="37"/>
      <c r="E53" s="37"/>
      <c r="F53" s="37"/>
      <c r="G53" s="37"/>
      <c r="H53" s="37"/>
      <c r="I53" s="37"/>
      <c r="J53" s="37"/>
      <c r="K53" s="37"/>
      <c r="L53" s="37"/>
      <c r="M53" s="37"/>
      <c r="N53" s="37"/>
      <c r="O53" s="37"/>
      <c r="P53" s="37"/>
      <c r="Q53" s="37"/>
      <c r="R53" s="37"/>
    </row>
    <row r="54" spans="1:18" x14ac:dyDescent="0.25">
      <c r="A54" s="40" t="s">
        <v>60</v>
      </c>
      <c r="C54" s="37"/>
      <c r="D54" s="37"/>
      <c r="E54" s="37"/>
      <c r="F54" s="37"/>
      <c r="G54" s="37"/>
      <c r="H54" s="37"/>
      <c r="I54" s="37"/>
      <c r="J54" s="37"/>
      <c r="K54" s="37"/>
      <c r="L54" s="37"/>
      <c r="M54" s="37"/>
      <c r="N54" s="37"/>
      <c r="O54" s="37"/>
      <c r="P54" s="37"/>
      <c r="Q54" s="37"/>
      <c r="R54" s="37"/>
    </row>
    <row r="55" spans="1:18" x14ac:dyDescent="0.25">
      <c r="A55" s="37" t="s">
        <v>61</v>
      </c>
      <c r="C55" s="37"/>
      <c r="D55" s="37"/>
      <c r="E55" s="37"/>
      <c r="F55" s="37"/>
      <c r="G55" s="37"/>
      <c r="H55" s="37"/>
      <c r="I55" s="37"/>
      <c r="J55" s="37"/>
      <c r="K55" s="37"/>
      <c r="L55" s="37"/>
      <c r="M55" s="37"/>
      <c r="N55" s="37"/>
      <c r="O55" s="37"/>
      <c r="P55" s="37"/>
      <c r="Q55" s="37"/>
      <c r="R55" s="37"/>
    </row>
    <row r="56" spans="1:18" x14ac:dyDescent="0.25">
      <c r="A56" s="37" t="s">
        <v>62</v>
      </c>
      <c r="C56" s="37"/>
      <c r="D56" s="37"/>
      <c r="E56" s="37"/>
      <c r="F56" s="37"/>
      <c r="G56" s="37"/>
      <c r="H56" s="37"/>
      <c r="I56" s="37"/>
      <c r="J56" s="37"/>
      <c r="K56" s="37"/>
      <c r="L56" s="37"/>
      <c r="M56" s="37"/>
      <c r="N56" s="37"/>
      <c r="O56" s="37"/>
      <c r="P56" s="37"/>
      <c r="Q56" s="37"/>
      <c r="R56" s="37"/>
    </row>
    <row r="57" spans="1:18" x14ac:dyDescent="0.25">
      <c r="A57" s="38" t="s">
        <v>63</v>
      </c>
      <c r="C57" s="37"/>
      <c r="D57" s="37"/>
      <c r="E57" s="37"/>
      <c r="F57" s="37"/>
      <c r="G57" s="37"/>
      <c r="H57" s="37"/>
      <c r="I57" s="37"/>
      <c r="J57" s="37"/>
      <c r="K57" s="37"/>
      <c r="L57" s="37"/>
      <c r="M57" s="37"/>
      <c r="N57" s="37"/>
      <c r="O57" s="37"/>
      <c r="P57" s="37"/>
      <c r="Q57" s="37"/>
      <c r="R57" s="37"/>
    </row>
    <row r="58" spans="1:18" x14ac:dyDescent="0.25">
      <c r="A58" s="37" t="s">
        <v>67</v>
      </c>
      <c r="C58" s="37"/>
      <c r="D58" s="37"/>
      <c r="E58" s="37"/>
      <c r="F58" s="37"/>
      <c r="G58" s="37"/>
      <c r="H58" s="37"/>
      <c r="I58" s="37"/>
      <c r="J58" s="37"/>
      <c r="K58" s="37"/>
      <c r="L58" s="37"/>
      <c r="M58" s="37"/>
      <c r="N58" s="37"/>
      <c r="O58" s="37"/>
      <c r="P58" s="37"/>
      <c r="Q58" s="37"/>
      <c r="R58" s="37"/>
    </row>
    <row r="59" spans="1:18" x14ac:dyDescent="0.25">
      <c r="A59" s="37" t="s">
        <v>68</v>
      </c>
      <c r="I59"/>
    </row>
    <row r="60" spans="1:18" x14ac:dyDescent="0.25">
      <c r="A60" s="37" t="s">
        <v>64</v>
      </c>
      <c r="I60"/>
    </row>
    <row r="61" spans="1:18" ht="6.75" customHeight="1" x14ac:dyDescent="0.25">
      <c r="A61" s="37"/>
      <c r="I61"/>
    </row>
    <row r="62" spans="1:18" x14ac:dyDescent="0.25">
      <c r="A62" s="37" t="s">
        <v>65</v>
      </c>
      <c r="I62"/>
    </row>
    <row r="63" spans="1:18" x14ac:dyDescent="0.25">
      <c r="I63"/>
    </row>
    <row r="64" spans="1:18" x14ac:dyDescent="0.25">
      <c r="I64"/>
    </row>
    <row r="65" spans="9:9" x14ac:dyDescent="0.25">
      <c r="I65"/>
    </row>
    <row r="66" spans="9:9" x14ac:dyDescent="0.25">
      <c r="I66"/>
    </row>
    <row r="67" spans="9:9" x14ac:dyDescent="0.25">
      <c r="I67"/>
    </row>
    <row r="68" spans="9:9" x14ac:dyDescent="0.25">
      <c r="I68"/>
    </row>
    <row r="69" spans="9:9" x14ac:dyDescent="0.25">
      <c r="I69"/>
    </row>
    <row r="70" spans="9:9" x14ac:dyDescent="0.25">
      <c r="I70"/>
    </row>
    <row r="71" spans="9:9" x14ac:dyDescent="0.25">
      <c r="I71"/>
    </row>
    <row r="72" spans="9:9" x14ac:dyDescent="0.25">
      <c r="I72"/>
    </row>
    <row r="73" spans="9:9" x14ac:dyDescent="0.25">
      <c r="I73"/>
    </row>
    <row r="74" spans="9:9" x14ac:dyDescent="0.25">
      <c r="I74"/>
    </row>
    <row r="75" spans="9:9" x14ac:dyDescent="0.25">
      <c r="I75"/>
    </row>
    <row r="76" spans="9:9" x14ac:dyDescent="0.25">
      <c r="I76"/>
    </row>
  </sheetData>
  <mergeCells count="20">
    <mergeCell ref="N3:O3"/>
    <mergeCell ref="P3:Q3"/>
    <mergeCell ref="A31:A41"/>
    <mergeCell ref="A42:B42"/>
    <mergeCell ref="A43:B43"/>
    <mergeCell ref="K4:L4"/>
    <mergeCell ref="M4:M5"/>
    <mergeCell ref="A3:A5"/>
    <mergeCell ref="B3:B5"/>
    <mergeCell ref="C3:H3"/>
    <mergeCell ref="I3:M3"/>
    <mergeCell ref="C4:C5"/>
    <mergeCell ref="D4:F4"/>
    <mergeCell ref="G4:H4"/>
    <mergeCell ref="I4:J4"/>
    <mergeCell ref="R4:R5"/>
    <mergeCell ref="N4:N5"/>
    <mergeCell ref="O4:O5"/>
    <mergeCell ref="P4:P5"/>
    <mergeCell ref="Q4:Q5"/>
  </mergeCells>
  <pageMargins left="0.25" right="0.25" top="0.75" bottom="0.75" header="0.3" footer="0.3"/>
  <pageSetup paperSize="9" scale="50" orientation="landscape" r:id="rId1"/>
  <headerFooter>
    <oddFooter>&amp;L&amp;1#&amp;"Calibri"&amp;8&amp;K000000For Official use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96BE068EE09842BC239A15CEB688E5" ma:contentTypeVersion="14" ma:contentTypeDescription="Create a new document." ma:contentTypeScope="" ma:versionID="0a3c6209f8ccc94d7bdcde828e730505">
  <xsd:schema xmlns:xsd="http://www.w3.org/2001/XMLSchema" xmlns:xs="http://www.w3.org/2001/XMLSchema" xmlns:p="http://schemas.microsoft.com/office/2006/metadata/properties" xmlns:ns1="http://schemas.microsoft.com/sharepoint/v3" xmlns:ns2="5898286c-2c12-471b-806f-ed98b38de2bf" xmlns:ns3="c32e5ca9-563d-4d9b-946e-96b221f25a05" targetNamespace="http://schemas.microsoft.com/office/2006/metadata/properties" ma:root="true" ma:fieldsID="bf6384ab8241f5acf3ca2f5eeeefa888" ns1:_="" ns2:_="" ns3:_="">
    <xsd:import namespace="http://schemas.microsoft.com/sharepoint/v3"/>
    <xsd:import namespace="5898286c-2c12-471b-806f-ed98b38de2bf"/>
    <xsd:import namespace="c32e5ca9-563d-4d9b-946e-96b221f25a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98286c-2c12-471b-806f-ed98b38de2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a43c2ec-38d9-4aa0-904c-c7efe2e8e16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2e5ca9-563d-4d9b-946e-96b221f25a0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8cdd284-e2bf-4b91-b523-b2e3e2162495}" ma:internalName="TaxCatchAll" ma:showField="CatchAllData" ma:web="c32e5ca9-563d-4d9b-946e-96b221f25a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898286c-2c12-471b-806f-ed98b38de2bf">
      <Terms xmlns="http://schemas.microsoft.com/office/infopath/2007/PartnerControls"/>
    </lcf76f155ced4ddcb4097134ff3c332f>
    <TaxCatchAll xmlns="c32e5ca9-563d-4d9b-946e-96b221f25a05"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549CC6C-6D07-41E3-AB5A-40E0A94A3CB5}"/>
</file>

<file path=customXml/itemProps2.xml><?xml version="1.0" encoding="utf-8"?>
<ds:datastoreItem xmlns:ds="http://schemas.openxmlformats.org/officeDocument/2006/customXml" ds:itemID="{60C740DD-D94F-46E6-9E60-67F29B566048}"/>
</file>

<file path=customXml/itemProps3.xml><?xml version="1.0" encoding="utf-8"?>
<ds:datastoreItem xmlns:ds="http://schemas.openxmlformats.org/officeDocument/2006/customXml" ds:itemID="{EFAFD729-8A51-4BDF-A270-12797F5D1903}"/>
</file>

<file path=docMetadata/LabelInfo.xml><?xml version="1.0" encoding="utf-8"?>
<clbl:labelList xmlns:clbl="http://schemas.microsoft.com/office/2020/mipLabelMetadata">
  <clbl:label id="{895930eb-db2c-4917-a4e2-4c584d225a4f}" enabled="1" method="Standard" siteId="{11302428-4f10-4c14-a17f-b368bb82853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 24-25</vt:lpstr>
      <vt:lpstr>'Report 24-25'!Print_Area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Bing Liu</dc:creator>
  <cp:lastModifiedBy>Bing Liu</cp:lastModifiedBy>
  <cp:lastPrinted>2026-01-13T22:39:05Z</cp:lastPrinted>
  <dcterms:created xsi:type="dcterms:W3CDTF">2022-02-03T21:46:06Z</dcterms:created>
  <dcterms:modified xsi:type="dcterms:W3CDTF">2026-01-21T00:55:42Z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5930eb-db2c-4917-a4e2-4c584d225a4f_Enabled">
    <vt:lpwstr>true</vt:lpwstr>
  </property>
  <property fmtid="{D5CDD505-2E9C-101B-9397-08002B2CF9AE}" pid="3" name="MSIP_Label_895930eb-db2c-4917-a4e2-4c584d225a4f_SetDate">
    <vt:lpwstr>2022-03-03T09:17:02Z</vt:lpwstr>
  </property>
  <property fmtid="{D5CDD505-2E9C-101B-9397-08002B2CF9AE}" pid="4" name="MSIP_Label_895930eb-db2c-4917-a4e2-4c584d225a4f_Method">
    <vt:lpwstr>Standard</vt:lpwstr>
  </property>
  <property fmtid="{D5CDD505-2E9C-101B-9397-08002B2CF9AE}" pid="5" name="MSIP_Label_895930eb-db2c-4917-a4e2-4c584d225a4f_Name">
    <vt:lpwstr>AG-For Official use only</vt:lpwstr>
  </property>
  <property fmtid="{D5CDD505-2E9C-101B-9397-08002B2CF9AE}" pid="6" name="MSIP_Label_895930eb-db2c-4917-a4e2-4c584d225a4f_SiteId">
    <vt:lpwstr>11302428-4f10-4c14-a17f-b368bb82853d</vt:lpwstr>
  </property>
  <property fmtid="{D5CDD505-2E9C-101B-9397-08002B2CF9AE}" pid="7" name="MSIP_Label_895930eb-db2c-4917-a4e2-4c584d225a4f_ActionId">
    <vt:lpwstr>650072d9-5abe-4c59-ad32-4a7e3737d644</vt:lpwstr>
  </property>
  <property fmtid="{D5CDD505-2E9C-101B-9397-08002B2CF9AE}" pid="8" name="MSIP_Label_895930eb-db2c-4917-a4e2-4c584d225a4f_ContentBits">
    <vt:lpwstr>2</vt:lpwstr>
  </property>
  <property fmtid="{D5CDD505-2E9C-101B-9397-08002B2CF9AE}" pid="9" name="ContentTypeId">
    <vt:lpwstr>0x010100BA96BE068EE09842BC239A15CEB688E5</vt:lpwstr>
  </property>
</Properties>
</file>